
<file path=[Content_Types].xml><?xml version="1.0" encoding="utf-8"?>
<Types xmlns="http://schemas.openxmlformats.org/package/2006/content-types">
  <Default Extension="png" ContentType="image/png"/>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3.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4.xml" ContentType="application/vnd.openxmlformats-officedocument.drawing+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drawings/drawing5.xml" ContentType="application/vnd.openxmlformats-officedocument.drawing+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drawings/drawing6.xml" ContentType="application/vnd.openxmlformats-officedocument.drawingml.chartshapes+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Sarah\OneDrive\Documents\American Nonprofits\NFF and CV Partnership\"/>
    </mc:Choice>
  </mc:AlternateContent>
  <bookViews>
    <workbookView xWindow="0" yWindow="0" windowWidth="25200" windowHeight="11385" tabRatio="671" activeTab="1"/>
  </bookViews>
  <sheets>
    <sheet name="Intro" sheetId="15" r:id="rId1"/>
    <sheet name="Template Balance Sheet" sheetId="1" r:id="rId2"/>
    <sheet name="Template Income Statement" sheetId="3" r:id="rId3"/>
    <sheet name="Template Cash Flow Projections" sheetId="8" r:id="rId4"/>
    <sheet name="Financial Ratios" sheetId="2" r:id="rId5"/>
    <sheet name="Dashboard Pg1" sheetId="5" r:id="rId6"/>
    <sheet name="Dashboard Pg2" sheetId="12" r:id="rId7"/>
    <sheet name="Dashboard Pg3" sheetId="13" r:id="rId8"/>
    <sheet name="Dashboard Pg4" sheetId="14" r:id="rId9"/>
  </sheets>
  <definedNames>
    <definedName name="_xlnm.Print_Area" localSheetId="5">'Dashboard Pg1'!$A$1:$J$49</definedName>
    <definedName name="_xlnm.Print_Area" localSheetId="6">'Dashboard Pg2'!$A$1:$J$49</definedName>
    <definedName name="_xlnm.Print_Area" localSheetId="7">'Dashboard Pg3'!$A$1:$J$49</definedName>
    <definedName name="_xlnm.Print_Area" localSheetId="8">'Dashboard Pg4'!$A$1:$J$49</definedName>
    <definedName name="_xlnm.Print_Area" localSheetId="3">'Template Cash Flow Projections'!$A$1:$Q$51</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2" i="3" l="1"/>
  <c r="C2" i="1"/>
  <c r="D2" i="1"/>
  <c r="B2" i="1"/>
  <c r="D2" i="3"/>
  <c r="C2" i="3"/>
  <c r="B2" i="3"/>
  <c r="C29" i="1"/>
  <c r="D29" i="1"/>
  <c r="B29" i="1"/>
  <c r="C26" i="1"/>
  <c r="D26" i="1"/>
  <c r="B26" i="1"/>
  <c r="C12" i="1"/>
  <c r="B12" i="1"/>
  <c r="D12" i="1"/>
  <c r="F32" i="3" l="1"/>
  <c r="E32" i="3"/>
  <c r="C32" i="3"/>
  <c r="B32" i="3"/>
  <c r="B29" i="13"/>
  <c r="B135" i="2"/>
  <c r="B139" i="2"/>
  <c r="B138" i="2"/>
  <c r="B137" i="2"/>
  <c r="F46" i="8"/>
  <c r="G46" i="8" s="1"/>
  <c r="H46" i="8" s="1"/>
  <c r="I46" i="8" s="1"/>
  <c r="J46" i="8" s="1"/>
  <c r="K46" i="8" s="1"/>
  <c r="L46" i="8" s="1"/>
  <c r="M46" i="8" s="1"/>
  <c r="N46" i="8" s="1"/>
  <c r="O46" i="8" s="1"/>
  <c r="P46" i="8" s="1"/>
  <c r="A139" i="2"/>
  <c r="A138" i="2"/>
  <c r="B113" i="2" l="1"/>
  <c r="A113" i="2"/>
  <c r="P44" i="8"/>
  <c r="P49" i="8" s="1"/>
  <c r="Q43" i="8"/>
  <c r="Q42" i="8"/>
  <c r="Q41" i="8"/>
  <c r="Q40" i="8"/>
  <c r="Q39" i="8"/>
  <c r="Q38" i="8"/>
  <c r="Q37" i="8"/>
  <c r="Q36" i="8"/>
  <c r="Q35" i="8"/>
  <c r="Q34" i="8"/>
  <c r="Q33" i="8"/>
  <c r="Q32" i="8"/>
  <c r="Q31" i="8"/>
  <c r="Q25" i="8"/>
  <c r="Q24" i="8"/>
  <c r="Q23" i="8"/>
  <c r="Q22" i="8"/>
  <c r="Q21" i="8"/>
  <c r="Q20" i="8"/>
  <c r="Q16" i="8"/>
  <c r="Q15" i="8"/>
  <c r="Q14" i="8"/>
  <c r="Q13" i="8"/>
  <c r="Q12" i="8"/>
  <c r="Q11" i="8"/>
  <c r="Q10" i="8"/>
  <c r="Q9" i="8"/>
  <c r="Q8" i="8"/>
  <c r="Q7" i="8"/>
  <c r="E26" i="8"/>
  <c r="P17" i="8"/>
  <c r="P26" i="8"/>
  <c r="F5" i="8"/>
  <c r="G5" i="8" s="1"/>
  <c r="H5" i="8" s="1"/>
  <c r="I5" i="8" s="1"/>
  <c r="J5" i="8" s="1"/>
  <c r="K5" i="8" s="1"/>
  <c r="L5" i="8" s="1"/>
  <c r="M5" i="8" s="1"/>
  <c r="N5" i="8" s="1"/>
  <c r="O5" i="8" s="1"/>
  <c r="P5" i="8" s="1"/>
  <c r="F15" i="3"/>
  <c r="E15" i="3"/>
  <c r="C15" i="3"/>
  <c r="B15" i="3"/>
  <c r="F11" i="3"/>
  <c r="O44" i="8"/>
  <c r="O49" i="8" s="1"/>
  <c r="N44" i="8"/>
  <c r="N49" i="8" s="1"/>
  <c r="M44" i="8"/>
  <c r="M49" i="8" s="1"/>
  <c r="L44" i="8"/>
  <c r="L49" i="8" s="1"/>
  <c r="K44" i="8"/>
  <c r="K49" i="8" s="1"/>
  <c r="J44" i="8"/>
  <c r="J49" i="8" s="1"/>
  <c r="I44" i="8"/>
  <c r="I49" i="8" s="1"/>
  <c r="H44" i="8"/>
  <c r="H49" i="8" s="1"/>
  <c r="G44" i="8"/>
  <c r="G49" i="8" s="1"/>
  <c r="F44" i="8"/>
  <c r="F49" i="8" s="1"/>
  <c r="O26" i="8"/>
  <c r="N26" i="8"/>
  <c r="M26" i="8"/>
  <c r="L26" i="8"/>
  <c r="K26" i="8"/>
  <c r="J26" i="8"/>
  <c r="I26" i="8"/>
  <c r="H26" i="8"/>
  <c r="G26" i="8"/>
  <c r="F26" i="8"/>
  <c r="O17" i="8"/>
  <c r="N17" i="8"/>
  <c r="M17" i="8"/>
  <c r="L17" i="8"/>
  <c r="K17" i="8"/>
  <c r="J17" i="8"/>
  <c r="I17" i="8"/>
  <c r="H17" i="8"/>
  <c r="G17" i="8"/>
  <c r="F17" i="8"/>
  <c r="Q44" i="8" l="1"/>
  <c r="Q49" i="8" s="1"/>
  <c r="E44" i="8"/>
  <c r="E49" i="8" s="1"/>
  <c r="M28" i="8"/>
  <c r="M48" i="8" s="1"/>
  <c r="M50" i="8" s="1"/>
  <c r="Q26" i="8"/>
  <c r="Q17" i="8"/>
  <c r="P28" i="8"/>
  <c r="P48" i="8" s="1"/>
  <c r="P50" i="8" s="1"/>
  <c r="E17" i="8"/>
  <c r="E28" i="8" s="1"/>
  <c r="E48" i="8" s="1"/>
  <c r="I28" i="8"/>
  <c r="I48" i="8" s="1"/>
  <c r="I50" i="8" s="1"/>
  <c r="F28" i="8"/>
  <c r="F48" i="8" s="1"/>
  <c r="F50" i="8" s="1"/>
  <c r="N28" i="8"/>
  <c r="N48" i="8" s="1"/>
  <c r="N50" i="8" s="1"/>
  <c r="J28" i="8"/>
  <c r="J48" i="8" s="1"/>
  <c r="J50" i="8" s="1"/>
  <c r="K28" i="8"/>
  <c r="K48" i="8" s="1"/>
  <c r="K50" i="8" s="1"/>
  <c r="F16" i="3"/>
  <c r="F34" i="3" s="1"/>
  <c r="G28" i="8"/>
  <c r="G48" i="8" s="1"/>
  <c r="G50" i="8" s="1"/>
  <c r="O28" i="8"/>
  <c r="O48" i="8" s="1"/>
  <c r="O50" i="8" s="1"/>
  <c r="H28" i="8"/>
  <c r="H48" i="8" s="1"/>
  <c r="H50" i="8" s="1"/>
  <c r="L28" i="8"/>
  <c r="L48" i="8" s="1"/>
  <c r="L50" i="8" s="1"/>
  <c r="Q28" i="8" l="1"/>
  <c r="Q48" i="8" s="1"/>
  <c r="Q50" i="8" s="1"/>
  <c r="E50" i="8"/>
  <c r="E51" i="8" s="1"/>
  <c r="B11" i="3"/>
  <c r="B16" i="3" s="1"/>
  <c r="B16" i="2" s="1"/>
  <c r="F51" i="8" l="1"/>
  <c r="I94" i="2"/>
  <c r="L66" i="2"/>
  <c r="L67" i="2" s="1"/>
  <c r="I75" i="2"/>
  <c r="I74" i="2"/>
  <c r="I73" i="2"/>
  <c r="H58" i="2"/>
  <c r="I54" i="2" s="1"/>
  <c r="I46" i="2" s="1"/>
  <c r="G51" i="8" l="1"/>
  <c r="I76" i="2"/>
  <c r="I71" i="2"/>
  <c r="I56" i="2"/>
  <c r="I48" i="2" s="1"/>
  <c r="I57" i="2"/>
  <c r="I49" i="2" s="1"/>
  <c r="I58" i="2"/>
  <c r="I55" i="2"/>
  <c r="I47" i="2" s="1"/>
  <c r="H51" i="8" l="1"/>
  <c r="I51" i="2"/>
  <c r="I51" i="8" l="1"/>
  <c r="E11" i="3"/>
  <c r="E16" i="3" s="1"/>
  <c r="E34" i="3" s="1"/>
  <c r="C11" i="3"/>
  <c r="C16" i="3" s="1"/>
  <c r="C16" i="2" s="1"/>
  <c r="J51" i="8" l="1"/>
  <c r="D15" i="3"/>
  <c r="D26" i="8"/>
  <c r="D44" i="8"/>
  <c r="D32" i="3"/>
  <c r="D11" i="3"/>
  <c r="D17" i="8"/>
  <c r="C16" i="1"/>
  <c r="D16" i="1"/>
  <c r="B16" i="1"/>
  <c r="D17" i="2" l="1"/>
  <c r="D38" i="2" s="1"/>
  <c r="D81" i="2" s="1"/>
  <c r="D5" i="2"/>
  <c r="V54" i="2" s="1"/>
  <c r="B114" i="2"/>
  <c r="K51" i="8"/>
  <c r="D28" i="8"/>
  <c r="D16" i="3"/>
  <c r="D12" i="2" s="1"/>
  <c r="D98" i="2" s="1"/>
  <c r="C4" i="2"/>
  <c r="C5" i="2"/>
  <c r="C17" i="2"/>
  <c r="C30" i="1"/>
  <c r="B4" i="2"/>
  <c r="B30" i="1"/>
  <c r="C17" i="1"/>
  <c r="B17" i="1"/>
  <c r="D27" i="2" l="1"/>
  <c r="D6" i="2"/>
  <c r="L82" i="2"/>
  <c r="L84" i="2" s="1"/>
  <c r="B45" i="5"/>
  <c r="D11" i="2"/>
  <c r="D97" i="2" s="1"/>
  <c r="D15" i="2"/>
  <c r="D16" i="2"/>
  <c r="D101" i="2" s="1"/>
  <c r="D14" i="2"/>
  <c r="D100" i="2" s="1"/>
  <c r="D13" i="2"/>
  <c r="D99" i="2" s="1"/>
  <c r="D30" i="1"/>
  <c r="L51" i="8"/>
  <c r="D4" i="2"/>
  <c r="D17" i="1"/>
  <c r="C35" i="1"/>
  <c r="C7" i="2" s="1"/>
  <c r="B35" i="1"/>
  <c r="B7" i="2" s="1"/>
  <c r="B15" i="2"/>
  <c r="C39" i="3"/>
  <c r="D34" i="3"/>
  <c r="C15" i="2"/>
  <c r="C19" i="1"/>
  <c r="V55" i="2" l="1"/>
  <c r="D44" i="2"/>
  <c r="L45" i="2" s="1"/>
  <c r="D29" i="2"/>
  <c r="D35" i="1"/>
  <c r="D7" i="2" s="1"/>
  <c r="D31" i="2" s="1"/>
  <c r="M51" i="8"/>
  <c r="C6" i="2"/>
  <c r="C12" i="2"/>
  <c r="C14" i="2"/>
  <c r="C13" i="2"/>
  <c r="C11" i="2"/>
  <c r="B11" i="2"/>
  <c r="B12" i="2"/>
  <c r="B14" i="2"/>
  <c r="B13" i="2"/>
  <c r="C34" i="3"/>
  <c r="C20" i="1"/>
  <c r="B39" i="3"/>
  <c r="L47" i="2" l="1"/>
  <c r="B12" i="12"/>
  <c r="N51" i="8"/>
  <c r="B5" i="2"/>
  <c r="B17" i="2"/>
  <c r="B34" i="3"/>
  <c r="O51" i="8" l="1"/>
  <c r="B6" i="2"/>
  <c r="P51" i="8" l="1"/>
  <c r="Q51" i="8" s="1"/>
</calcChain>
</file>

<file path=xl/comments1.xml><?xml version="1.0" encoding="utf-8"?>
<comments xmlns="http://schemas.openxmlformats.org/spreadsheetml/2006/main">
  <authors>
    <author>Sarah Bennett</author>
    <author>Bert Feuss</author>
  </authors>
  <commentList>
    <comment ref="A4" authorId="0" shapeId="0">
      <text>
        <r>
          <rPr>
            <sz val="9"/>
            <color indexed="81"/>
            <rFont val="Tahoma"/>
            <family val="2"/>
          </rPr>
          <t xml:space="preserve">Enter the total amount of unrestricted cash that can be used to cover operating expenses (e.g. payroll, insurance, etc.). </t>
        </r>
      </text>
    </comment>
    <comment ref="A5" authorId="0" shapeId="0">
      <text>
        <r>
          <rPr>
            <sz val="9"/>
            <color indexed="81"/>
            <rFont val="Tahoma"/>
            <family val="2"/>
          </rPr>
          <t xml:space="preserve">Enter the total amount of cash restricted by a funder for a specific program or cash designated by your board as reserves.
</t>
        </r>
      </text>
    </comment>
    <comment ref="A6" authorId="0" shapeId="0">
      <text>
        <r>
          <rPr>
            <sz val="9"/>
            <color indexed="81"/>
            <rFont val="Tahoma"/>
            <family val="2"/>
          </rPr>
          <t xml:space="preserve">Enter the total amount of Accounts Receivables.   Accounts Receivables is money owed by your customers/clients who received services. </t>
        </r>
      </text>
    </comment>
    <comment ref="A7" authorId="0" shapeId="0">
      <text>
        <r>
          <rPr>
            <sz val="9"/>
            <color indexed="81"/>
            <rFont val="Tahoma"/>
            <family val="2"/>
          </rPr>
          <t xml:space="preserve">Enter the total amount of Pledges/Grants Receivables.   Pledges/Grants Receivables is future promises to give made by donors or commitments in the form of grants from foundations, government, etc. 
</t>
        </r>
      </text>
    </comment>
    <comment ref="A9" authorId="0" shapeId="0">
      <text>
        <r>
          <rPr>
            <sz val="9"/>
            <color indexed="81"/>
            <rFont val="Tahoma"/>
            <family val="2"/>
          </rPr>
          <t>Enter the total Prepaid Expenses amount that have been paid in advance (e.g. insurance premiums)</t>
        </r>
      </text>
    </comment>
    <comment ref="A10" authorId="1" shapeId="0">
      <text>
        <r>
          <rPr>
            <sz val="9"/>
            <color indexed="81"/>
            <rFont val="Tahoma"/>
            <family val="2"/>
          </rPr>
          <t xml:space="preserve">Enter any reserves held for current use (less than 12 months) For example, reserves held for repairs. </t>
        </r>
      </text>
    </comment>
    <comment ref="A13" authorId="0" shapeId="0">
      <text>
        <r>
          <rPr>
            <sz val="9"/>
            <color indexed="81"/>
            <rFont val="Tahoma"/>
            <family val="2"/>
          </rPr>
          <t xml:space="preserve">Enter the cost of the land you own minus Accumulated Depreciation. Accumulated Depreciation is the accumulated depreciation recorded based on the useful life of each asset and the depreciation method.
</t>
        </r>
      </text>
    </comment>
    <comment ref="A14" authorId="0" shapeId="0">
      <text>
        <r>
          <rPr>
            <sz val="9"/>
            <color indexed="81"/>
            <rFont val="Tahoma"/>
            <family val="2"/>
          </rPr>
          <t xml:space="preserve">Similar to Land/Building, enter the cost of the Furniture/Equipment you own minus Accumulated Depreciation. Accumulated Depreciation is the accumulated depreciation recorded based on the useful life of each asset and the depreciation method.
</t>
        </r>
      </text>
    </comment>
    <comment ref="A15" authorId="1" shapeId="0">
      <text>
        <r>
          <rPr>
            <sz val="9"/>
            <color indexed="81"/>
            <rFont val="Tahoma"/>
            <family val="2"/>
          </rPr>
          <t xml:space="preserve">Enter any long-term reserves for use over 12 months.  For example, planned replacement of roof. </t>
        </r>
      </text>
    </comment>
    <comment ref="A22" authorId="0" shapeId="0">
      <text>
        <r>
          <rPr>
            <sz val="9"/>
            <color indexed="81"/>
            <rFont val="Tahoma"/>
            <family val="2"/>
          </rPr>
          <t xml:space="preserve">Enter the total amount you owe as Accounts Payable. This is the amount you owe to vendors for goods or services provided but have not paid (e.g. accounting services, supplies, etc.)
</t>
        </r>
      </text>
    </comment>
    <comment ref="A25" authorId="0" shapeId="0">
      <text>
        <r>
          <rPr>
            <sz val="9"/>
            <color indexed="81"/>
            <rFont val="Tahoma"/>
            <family val="2"/>
          </rPr>
          <t xml:space="preserve">Enter the total amount of Deferred Revenue received.  Deferred revenue is money received in advance for products or services that are going to be performed in the future (e.g. you receive payment for counseling services you will be providing the upcoming 
school year)
</t>
        </r>
      </text>
    </comment>
    <comment ref="A27" authorId="0" shapeId="0">
      <text>
        <r>
          <rPr>
            <sz val="9"/>
            <color indexed="81"/>
            <rFont val="Tahoma"/>
            <family val="2"/>
          </rPr>
          <t xml:space="preserve">Enter the total amount of your Notes Payables   (e.g. equipment or vehicle loan) minus the current portion entered above. </t>
        </r>
      </text>
    </comment>
  </commentList>
</comments>
</file>

<file path=xl/comments2.xml><?xml version="1.0" encoding="utf-8"?>
<comments xmlns="http://schemas.openxmlformats.org/spreadsheetml/2006/main">
  <authors>
    <author>Bert Feuss</author>
    <author>Sarah Bennett</author>
  </authors>
  <commentList>
    <comment ref="E4" authorId="0" shapeId="0">
      <text>
        <r>
          <rPr>
            <sz val="9"/>
            <color indexed="81"/>
            <rFont val="Tahoma"/>
            <family val="2"/>
          </rPr>
          <t>Optional: enter year-to-date actual versus budgeted fund raising goals to show current status of revenue.</t>
        </r>
      </text>
    </comment>
    <comment ref="F4" authorId="0" shapeId="0">
      <text>
        <r>
          <rPr>
            <b/>
            <sz val="9"/>
            <color indexed="81"/>
            <rFont val="Tahoma"/>
            <family val="2"/>
          </rPr>
          <t>Bert Feuss:</t>
        </r>
        <r>
          <rPr>
            <sz val="9"/>
            <color indexed="81"/>
            <rFont val="Tahoma"/>
            <family val="2"/>
          </rPr>
          <t xml:space="preserve">
Optional: enter year-to-date actual versus budgeted fund raising goals to show current status of revenue.</t>
        </r>
      </text>
    </comment>
    <comment ref="A5" authorId="1" shapeId="0">
      <text>
        <r>
          <rPr>
            <sz val="9"/>
            <color indexed="81"/>
            <rFont val="Tahoma"/>
            <family val="2"/>
          </rPr>
          <t xml:space="preserve">Contributed revenue refers to gifts made freely without receiving any goods or services in exchange. 
</t>
        </r>
      </text>
    </comment>
    <comment ref="A10" authorId="1" shapeId="0">
      <text>
        <r>
          <rPr>
            <sz val="9"/>
            <color indexed="81"/>
            <rFont val="Tahoma"/>
            <family val="2"/>
          </rPr>
          <t xml:space="preserve">An in-kind donation is a non-cash gift made to a nonprofit organization, including goods, services, time, and expertise (e.g. a hardware store donates lumber for new benches on the playground, or a graphic designer creates your logo pro bono)
</t>
        </r>
      </text>
    </comment>
    <comment ref="A12" authorId="1" shapeId="0">
      <text>
        <r>
          <rPr>
            <sz val="9"/>
            <color indexed="81"/>
            <rFont val="Tahoma"/>
            <family val="2"/>
          </rPr>
          <t xml:space="preserve">Earned revenue is money that you earn for providing goods or services 
</t>
        </r>
      </text>
    </comment>
    <comment ref="A13" authorId="1" shapeId="0">
      <text>
        <r>
          <rPr>
            <sz val="9"/>
            <color indexed="81"/>
            <rFont val="Tahoma"/>
            <family val="2"/>
          </rPr>
          <t xml:space="preserve">Enter total amount of program service revenue (e.g. fees billed for medical services at a clinic, or sales of tickets at a performing arts center) 
</t>
        </r>
      </text>
    </comment>
    <comment ref="E18" authorId="0" shapeId="0">
      <text>
        <r>
          <rPr>
            <sz val="9"/>
            <color indexed="81"/>
            <rFont val="Tahoma"/>
            <family val="2"/>
          </rPr>
          <t>Optional: enter year-to-date actual versus budget to show current status of expenses.</t>
        </r>
      </text>
    </comment>
    <comment ref="F18" authorId="0" shapeId="0">
      <text>
        <r>
          <rPr>
            <sz val="9"/>
            <color indexed="81"/>
            <rFont val="Tahoma"/>
            <family val="2"/>
          </rPr>
          <t xml:space="preserve">Optional: enter year-to-date actual versus budget to show current status of expenses.
</t>
        </r>
      </text>
    </comment>
    <comment ref="A34" authorId="1" shapeId="0">
      <text>
        <r>
          <rPr>
            <sz val="9"/>
            <color indexed="81"/>
            <rFont val="Tahoma"/>
            <family val="2"/>
          </rPr>
          <t xml:space="preserve">The change in net assets is the equivalent of the net profit figure on an income statement. The measure reveals the change in assets derived from revenues, expenses, and any releases on the restrictions of assets during the period.
</t>
        </r>
      </text>
    </comment>
  </commentList>
</comments>
</file>

<file path=xl/sharedStrings.xml><?xml version="1.0" encoding="utf-8"?>
<sst xmlns="http://schemas.openxmlformats.org/spreadsheetml/2006/main" count="345" uniqueCount="259">
  <si>
    <t>Assets</t>
  </si>
  <si>
    <t>Net Assets:</t>
  </si>
  <si>
    <t>Total Net Assets</t>
  </si>
  <si>
    <t>Total Assets</t>
  </si>
  <si>
    <t>Total Liabilities</t>
  </si>
  <si>
    <t>Balance Sheet</t>
  </si>
  <si>
    <t>Income Statement</t>
  </si>
  <si>
    <t>Self-Sufficiency Ratio</t>
  </si>
  <si>
    <t>Government Grants</t>
  </si>
  <si>
    <t>Expenses</t>
  </si>
  <si>
    <t>Total Expenses</t>
  </si>
  <si>
    <t>Change in Net Assets</t>
  </si>
  <si>
    <t>Net Assets, Beginning of the Year</t>
  </si>
  <si>
    <t>Net Assets, End of Year</t>
  </si>
  <si>
    <t>Liabilities</t>
  </si>
  <si>
    <t>Without Donor Restrictions</t>
  </si>
  <si>
    <t>With Donor Restrictions</t>
  </si>
  <si>
    <t>Leverage</t>
  </si>
  <si>
    <t>Earned Income</t>
  </si>
  <si>
    <t>Personnel</t>
  </si>
  <si>
    <t>Contributed Revenue</t>
  </si>
  <si>
    <t>Earned Revenue</t>
  </si>
  <si>
    <t>Operating Cash (Unrestricted)</t>
  </si>
  <si>
    <t>Cash Expenses Per Day</t>
  </si>
  <si>
    <t>Current Ratio</t>
  </si>
  <si>
    <t>Cash on Hand</t>
  </si>
  <si>
    <t>Revenue Reliance</t>
  </si>
  <si>
    <t>Individual Donations</t>
  </si>
  <si>
    <t>Foundation Grants</t>
  </si>
  <si>
    <t>Corporate Grants</t>
  </si>
  <si>
    <t>Accounts Receivables</t>
  </si>
  <si>
    <t>Grants Receivables</t>
  </si>
  <si>
    <t>Prepaid Expenses</t>
  </si>
  <si>
    <t>Total Current Assets</t>
  </si>
  <si>
    <t>Total Long Term Assets</t>
  </si>
  <si>
    <t>Accounts Payables</t>
  </si>
  <si>
    <t>Total Current Liabilities</t>
  </si>
  <si>
    <t>Total Long Term Liabilities</t>
  </si>
  <si>
    <t>Occupancy</t>
  </si>
  <si>
    <t>Current Assets/Current Liabilities</t>
  </si>
  <si>
    <t>Total Liabilities/Total Net Assets</t>
  </si>
  <si>
    <t>Revenue Source/Total Revenue</t>
  </si>
  <si>
    <t>Self-Sufficiency</t>
  </si>
  <si>
    <t>Earned Revenue/Total Expenses</t>
  </si>
  <si>
    <t>Definition</t>
  </si>
  <si>
    <t>Benchmark</t>
  </si>
  <si>
    <t>Too Low</t>
  </si>
  <si>
    <t>Under 1.0</t>
  </si>
  <si>
    <t>Average</t>
  </si>
  <si>
    <t>Too High</t>
  </si>
  <si>
    <t>Above 2.0</t>
  </si>
  <si>
    <t>Depends on org</t>
  </si>
  <si>
    <t>Under 90 days</t>
  </si>
  <si>
    <t>Under 15%</t>
  </si>
  <si>
    <t>50% and above</t>
  </si>
  <si>
    <t>Under 10%</t>
  </si>
  <si>
    <t>Depends on Org</t>
  </si>
  <si>
    <t>Pointer</t>
  </si>
  <si>
    <t>End</t>
  </si>
  <si>
    <t>Entity</t>
  </si>
  <si>
    <t>Headcount</t>
  </si>
  <si>
    <t>Travel &amp; Conferences</t>
  </si>
  <si>
    <t>YTD21</t>
  </si>
  <si>
    <t>none</t>
  </si>
  <si>
    <t>Supplies, Phone, IT</t>
  </si>
  <si>
    <t>Achieved</t>
  </si>
  <si>
    <t>Width</t>
  </si>
  <si>
    <t>Values</t>
  </si>
  <si>
    <t>Speedometer</t>
  </si>
  <si>
    <t>Cash on Hand Speedometer Chart</t>
  </si>
  <si>
    <t>Actual</t>
  </si>
  <si>
    <t>Best Practice</t>
  </si>
  <si>
    <t>90-180 days</t>
  </si>
  <si>
    <t>start</t>
  </si>
  <si>
    <t>Range</t>
  </si>
  <si>
    <t>less than 30 days</t>
  </si>
  <si>
    <t>30-60 days</t>
  </si>
  <si>
    <t>increment 1</t>
  </si>
  <si>
    <t>increment 2</t>
  </si>
  <si>
    <t>increment 3</t>
  </si>
  <si>
    <t>increment 4</t>
  </si>
  <si>
    <t>end (invisible)</t>
  </si>
  <si>
    <t>0-30</t>
  </si>
  <si>
    <t>30-60</t>
  </si>
  <si>
    <t>60-90</t>
  </si>
  <si>
    <t>sum</t>
  </si>
  <si>
    <t>ranges</t>
  </si>
  <si>
    <t>increments</t>
  </si>
  <si>
    <t>%</t>
  </si>
  <si>
    <t xml:space="preserve">Cash Expense per Day: </t>
  </si>
  <si>
    <t>Days of Cash on Hand:</t>
  </si>
  <si>
    <t>60-90 days</t>
  </si>
  <si>
    <t>over 90 days</t>
  </si>
  <si>
    <t>Speedometer Chart</t>
  </si>
  <si>
    <t>0-1</t>
  </si>
  <si>
    <t>1-2</t>
  </si>
  <si>
    <t>2-3</t>
  </si>
  <si>
    <t>increment 5</t>
  </si>
  <si>
    <t>To edit the speedometer ring colors:</t>
  </si>
  <si>
    <t>click on Select Data</t>
  </si>
  <si>
    <t>Uncheck the Pointer box</t>
  </si>
  <si>
    <t>edit colors</t>
  </si>
  <si>
    <t>Current Assets/Current Liabilities:</t>
  </si>
  <si>
    <t>Under 20%</t>
  </si>
  <si>
    <t>20%-50%</t>
  </si>
  <si>
    <t>50%-100%</t>
  </si>
  <si>
    <t>depends on mission and funding model</t>
  </si>
  <si>
    <t>Fee for Services</t>
  </si>
  <si>
    <t>increment 6</t>
  </si>
  <si>
    <t>increment 7</t>
  </si>
  <si>
    <t>increment 8</t>
  </si>
  <si>
    <t>increment 9</t>
  </si>
  <si>
    <t>increment 10</t>
  </si>
  <si>
    <t>Earned Revenue/Total Expenses:</t>
  </si>
  <si>
    <t>Unrestricted Cash/Cash Expenses Per Day:</t>
  </si>
  <si>
    <t>Ideal minimum</t>
  </si>
  <si>
    <t>Ideal maximum</t>
  </si>
  <si>
    <t>In-kind Donations</t>
  </si>
  <si>
    <t>Date:</t>
  </si>
  <si>
    <t>Assumptions:</t>
  </si>
  <si>
    <t>Contributed Support</t>
  </si>
  <si>
    <t>Federal Grants</t>
  </si>
  <si>
    <t>State Grants</t>
  </si>
  <si>
    <t>County Grants</t>
  </si>
  <si>
    <t>Other Government Grants</t>
  </si>
  <si>
    <t>Special Events-Tickets</t>
  </si>
  <si>
    <t>Special Events-Sponsorships</t>
  </si>
  <si>
    <t>Total Contributed Support</t>
  </si>
  <si>
    <t>Fee-for Service</t>
  </si>
  <si>
    <t>Federal Contracts</t>
  </si>
  <si>
    <t>State Contracts</t>
  </si>
  <si>
    <t>County Contracts</t>
  </si>
  <si>
    <t>Suggested Variables to test</t>
  </si>
  <si>
    <t>Interest/Dividends</t>
  </si>
  <si>
    <t>Revenue</t>
  </si>
  <si>
    <t>Other Income</t>
  </si>
  <si>
    <t>Delayed payments</t>
  </si>
  <si>
    <t>Total Earned Revenue</t>
  </si>
  <si>
    <t>Fundraising</t>
  </si>
  <si>
    <t>Loans</t>
  </si>
  <si>
    <t>Total cash in</t>
  </si>
  <si>
    <t>Salaries</t>
  </si>
  <si>
    <t>Payroll Taxes and Fringe Benefits</t>
  </si>
  <si>
    <t xml:space="preserve">Rent </t>
  </si>
  <si>
    <t>Supplies &amp; Instructional Materials</t>
  </si>
  <si>
    <t>Internet/Telephone</t>
  </si>
  <si>
    <t>Consultant &amp; Contract Services</t>
  </si>
  <si>
    <t>Interest</t>
  </si>
  <si>
    <t>Insurance</t>
  </si>
  <si>
    <t>Other Operating Expenses</t>
  </si>
  <si>
    <t xml:space="preserve">Repayment of Loan to </t>
  </si>
  <si>
    <t>Repayment of State Advance</t>
  </si>
  <si>
    <t>Repayment of other loans/credit cards</t>
  </si>
  <si>
    <t>Total cash out</t>
  </si>
  <si>
    <t>Income Statement (Statement of Activities)</t>
  </si>
  <si>
    <t>Balance Sheet (Statement of Financial Position)</t>
  </si>
  <si>
    <t>Comment box</t>
  </si>
  <si>
    <t>Instructions</t>
  </si>
  <si>
    <t xml:space="preserve">This page is optional. It can be used a cover page, or memo or report to the board, or for additional charts. </t>
  </si>
  <si>
    <t xml:space="preserve">Self-sufficiency varies greatly by business model.  For example, theatre groups and museums have a high level of earned income from ticket sales and memberships. </t>
  </si>
  <si>
    <t>Source: Balance Sheet</t>
  </si>
  <si>
    <t>Source: Income Statement</t>
  </si>
  <si>
    <t>Total Expenses-Depreciation/365</t>
  </si>
  <si>
    <t xml:space="preserve">   Total Contributed Revenue</t>
  </si>
  <si>
    <t>Unrestricted Cash/Cash Expenses per Day</t>
  </si>
  <si>
    <t>Ratio</t>
  </si>
  <si>
    <r>
      <t xml:space="preserve">This </t>
    </r>
    <r>
      <rPr>
        <b/>
        <sz val="14"/>
        <color rgb="FFFF0000"/>
        <rFont val="Calibri"/>
        <family val="2"/>
        <scheme val="minor"/>
      </rPr>
      <t>Financial Ratios</t>
    </r>
    <r>
      <rPr>
        <sz val="14"/>
        <color rgb="FFFF0000"/>
        <rFont val="Calibri"/>
        <family val="2"/>
        <scheme val="minor"/>
      </rPr>
      <t xml:space="preserve"> sheet uses data from the three </t>
    </r>
    <r>
      <rPr>
        <b/>
        <sz val="14"/>
        <color rgb="FFFF0000"/>
        <rFont val="Calibri"/>
        <family val="2"/>
        <scheme val="minor"/>
      </rPr>
      <t>Entry</t>
    </r>
    <r>
      <rPr>
        <sz val="14"/>
        <color rgb="FFFF0000"/>
        <rFont val="Calibri"/>
        <family val="2"/>
        <scheme val="minor"/>
      </rPr>
      <t xml:space="preserve"> sheets to compute financial ratios and create the charts that used in the </t>
    </r>
    <r>
      <rPr>
        <b/>
        <sz val="14"/>
        <color rgb="FFFF0000"/>
        <rFont val="Calibri"/>
        <family val="2"/>
        <scheme val="minor"/>
      </rPr>
      <t>Dashboard</t>
    </r>
    <r>
      <rPr>
        <sz val="14"/>
        <color rgb="FFFF0000"/>
        <rFont val="Calibri"/>
        <family val="2"/>
        <scheme val="minor"/>
      </rPr>
      <t xml:space="preserve"> sheets.  
</t>
    </r>
    <r>
      <rPr>
        <b/>
        <sz val="16"/>
        <color rgb="FFFF0000"/>
        <rFont val="Calibri"/>
        <family val="2"/>
        <scheme val="minor"/>
      </rPr>
      <t xml:space="preserve">No entry or changes to this tab are required. </t>
    </r>
  </si>
  <si>
    <t>Page One Sources: Income Statement Entry sheet</t>
  </si>
  <si>
    <t xml:space="preserve">Personnel expenses are the primary expense at 77% of total expenses. </t>
  </si>
  <si>
    <t xml:space="preserve">Revenue exceeded expenses once in the last three years. </t>
  </si>
  <si>
    <t>Total 2021</t>
  </si>
  <si>
    <t>Total 2020</t>
  </si>
  <si>
    <t>Loan proceeds</t>
  </si>
  <si>
    <t>Corporate Contributions</t>
  </si>
  <si>
    <t>Foundation Contributions</t>
  </si>
  <si>
    <t>Travel</t>
  </si>
  <si>
    <t xml:space="preserve">Cash on hand indicates the nunber of days of operating expense that can be supported with available cash.  Maintaining a 90 day cushion is ideal to weather shocks. </t>
  </si>
  <si>
    <t>Current cash on hand is significantly lower than prior years. This should be alleviated upon reciept of federal grant next month.</t>
  </si>
  <si>
    <t>Optional box to show fundraising progress relative to goals for year</t>
  </si>
  <si>
    <t>Operating expenses are largely subsidized from reciept of federal grants in March and June and from year-end individual giving.</t>
  </si>
  <si>
    <t xml:space="preserve">Our operational goal is to maintian a cash balance of $150,000 which is about 75 days of cash on hand.  </t>
  </si>
  <si>
    <t xml:space="preserve">Liabilties increased in FY 2020 due to $50,000 zero cost loan for COVID recovery efforts. </t>
  </si>
  <si>
    <t>The Leverage Ratio helps assess our ability to meet debt obligations. A high ratio (over 1.0) indicates aggressive use of debt to finance operations.</t>
  </si>
  <si>
    <t>Schedule of Liabilities</t>
  </si>
  <si>
    <t>Notes Payable</t>
  </si>
  <si>
    <t>Terms</t>
  </si>
  <si>
    <t>Balance</t>
  </si>
  <si>
    <t>30 days</t>
  </si>
  <si>
    <t>2 years @ 0%</t>
  </si>
  <si>
    <t>Instructions for Dashboard:</t>
  </si>
  <si>
    <t xml:space="preserve">Liabilities consist of Accounts Payable to invoices due to consultants and vendors; and Notes Payable for $50,000 loan obtained in March to fund COVID relief efforts. </t>
  </si>
  <si>
    <t>Right click menu:</t>
  </si>
  <si>
    <t xml:space="preserve">Revenues platued from 2019 to 2020 due to impact of Covid on individual donations. </t>
  </si>
  <si>
    <t>Personnel cost is the largest driver of expenses, and key to delivering services.  We have not laid anyone off due to COVID.</t>
  </si>
  <si>
    <t>email marc</t>
  </si>
  <si>
    <t>Long-Term Reserves</t>
  </si>
  <si>
    <t>Budget</t>
  </si>
  <si>
    <t>Total Revenue</t>
  </si>
  <si>
    <r>
      <rPr>
        <b/>
        <sz val="11"/>
        <color theme="1"/>
        <rFont val="Calibri"/>
        <family val="2"/>
        <scheme val="minor"/>
      </rPr>
      <t>Prepared by</t>
    </r>
    <r>
      <rPr>
        <sz val="11"/>
        <color theme="1"/>
        <rFont val="Calibri"/>
        <family val="2"/>
        <scheme val="minor"/>
      </rPr>
      <t>:  Your Name Here</t>
    </r>
  </si>
  <si>
    <t>CASH OUT-FLOWS</t>
  </si>
  <si>
    <t>CASH IN-FLOWS</t>
  </si>
  <si>
    <t>CASH BALANCES</t>
  </si>
  <si>
    <t xml:space="preserve">   + Cash in during month</t>
  </si>
  <si>
    <t xml:space="preserve">   - Cash out during month</t>
  </si>
  <si>
    <t>Beginning Cash Balance</t>
  </si>
  <si>
    <t>Ending Cash Balance</t>
  </si>
  <si>
    <t xml:space="preserve">   = Net change in cash during month</t>
  </si>
  <si>
    <t>List assumptions or variables used to project each line item.</t>
  </si>
  <si>
    <t>e.g., list federal grant status (applied, received, will apply for, TBD, etc.)</t>
  </si>
  <si>
    <t>Organization Name Here</t>
  </si>
  <si>
    <t>Cash Flow Projections</t>
  </si>
  <si>
    <t>#</t>
  </si>
  <si>
    <t>Operating Cash</t>
  </si>
  <si>
    <t>Reserves</t>
  </si>
  <si>
    <t xml:space="preserve">The organization seeks to grow short-term reserves from operating surpluses and long-term reserves from contributions in support of for long-term sustainability. </t>
  </si>
  <si>
    <t>Endowment</t>
  </si>
  <si>
    <t>Sum</t>
  </si>
  <si>
    <t>Land/Building (Net)</t>
  </si>
  <si>
    <t>Furniture/Equipment (Net)</t>
  </si>
  <si>
    <t>Notes Payables (Net of Current Portion)</t>
  </si>
  <si>
    <t>Restricted Cash</t>
  </si>
  <si>
    <t>Depreciation</t>
  </si>
  <si>
    <t>Copy table to left, right click, and paste table as a Linked Image into the Dashboard.</t>
  </si>
  <si>
    <t>Ratio Definitions and Benchmarks</t>
  </si>
  <si>
    <r>
      <t xml:space="preserve">Dashboard charts are created from data entered on the Income, Balance Sheet and Cash Flow sheets, or from data derived on the Financial Ratios sheet.  Do not enter data on this tab other that comments in the comments boxes.  
</t>
    </r>
    <r>
      <rPr>
        <i/>
        <sz val="11"/>
        <color theme="1"/>
        <rFont val="Calibri"/>
        <family val="2"/>
        <scheme val="minor"/>
      </rPr>
      <t xml:space="preserve">Use the comment box under each chart to provide context, progress and/or explain the significance of each dashboard element. </t>
    </r>
  </si>
  <si>
    <t xml:space="preserve"> Depreciation not included.</t>
  </si>
  <si>
    <t>Ratio =</t>
  </si>
  <si>
    <t xml:space="preserve">  on Hand = </t>
  </si>
  <si>
    <t xml:space="preserve">  Days of Cash</t>
  </si>
  <si>
    <t xml:space="preserve">Ratio = </t>
  </si>
  <si>
    <t xml:space="preserve">   Current</t>
  </si>
  <si>
    <t>The current ratio is a measure of ability to pay short-term obligations due within one year. It compares current assets to current liabilities.  A ratio of 1.0 means they are equal.</t>
  </si>
  <si>
    <t>Other Long-Term Liabilities</t>
  </si>
  <si>
    <t xml:space="preserve">   Total Earned Revenue</t>
  </si>
  <si>
    <t>This Financial Dashboard Template was developed for you by American Nonprofits</t>
  </si>
  <si>
    <t>American Nonprofits is a nonprofit, community development financial instituion (CDFI) formed by a group</t>
  </si>
  <si>
    <t>of nonprofit leaders to serve as a platform to address issues of finance, credit, strategy and accountability.  </t>
  </si>
  <si>
    <t>Our goal is to bring financial resources to the nonprofit sector in a sustainable and impactful manner.</t>
  </si>
  <si>
    <t xml:space="preserve">This template was developed for use by the nonprofit community free of charge. </t>
  </si>
  <si>
    <t xml:space="preserve">For more information, templates and resources visit </t>
  </si>
  <si>
    <t>https://www.americannonprofits.org/</t>
  </si>
  <si>
    <t>Contact Us</t>
  </si>
  <si>
    <t>Marc Rand, Executive Director</t>
  </si>
  <si>
    <t>(415) 577-1420</t>
  </si>
  <si>
    <t>mrand@americannonprofits.org</t>
  </si>
  <si>
    <t>Unbilled Revenue</t>
  </si>
  <si>
    <t>Inventory</t>
  </si>
  <si>
    <t>Deposits</t>
  </si>
  <si>
    <t>403(b) Payable</t>
  </si>
  <si>
    <t>Accured Vacation</t>
  </si>
  <si>
    <t>Grants Payables</t>
  </si>
  <si>
    <t>Grants</t>
  </si>
  <si>
    <t>Donations</t>
  </si>
  <si>
    <t>Program Service Revenue</t>
  </si>
  <si>
    <t>Client Trainings</t>
  </si>
  <si>
    <t>Accounting</t>
  </si>
  <si>
    <t>Stipends</t>
  </si>
  <si>
    <t>Other</t>
  </si>
  <si>
    <t>Program Service Fees</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</si>
</sst>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_);[Red]\(&quot;$&quot;#,##0\)"/>
    <numFmt numFmtId="44" formatCode="_(&quot;$&quot;* #,##0.00_);_(&quot;$&quot;* \(#,##0.00\);_(&quot;$&quot;* &quot;-&quot;??_);_(@_)"/>
    <numFmt numFmtId="43" formatCode="_(* #,##0.00_);_(* \(#,##0.00\);_(* &quot;-&quot;??_);_(@_)"/>
    <numFmt numFmtId="164" formatCode="&quot;$&quot;#,##0"/>
    <numFmt numFmtId="165" formatCode="0.0"/>
    <numFmt numFmtId="166" formatCode="_(* #,##0_);_(* \(#,##0\);_(* &quot;-&quot;??_);_(@_)"/>
    <numFmt numFmtId="167" formatCode="[$-409]mmm\-yy"/>
    <numFmt numFmtId="168" formatCode="m/d/yy;@"/>
  </numFmts>
  <fonts count="35" x14ac:knownFonts="1">
    <font>
      <sz val="11"/>
      <color theme="1"/>
      <name val="Calibri"/>
      <family val="2"/>
      <scheme val="minor"/>
    </font>
    <font>
      <sz val="11"/>
      <color theme="1"/>
      <name val="Calibri"/>
      <family val="2"/>
      <scheme val="minor"/>
    </font>
    <font>
      <b/>
      <sz val="11"/>
      <color theme="1"/>
      <name val="Calibri"/>
      <family val="2"/>
      <scheme val="minor"/>
    </font>
    <font>
      <i/>
      <sz val="11"/>
      <color theme="1"/>
      <name val="Calibri"/>
      <family val="2"/>
      <scheme val="minor"/>
    </font>
    <font>
      <u/>
      <sz val="11"/>
      <color theme="1"/>
      <name val="Calibri"/>
      <family val="2"/>
      <scheme val="minor"/>
    </font>
    <font>
      <sz val="12"/>
      <color rgb="FF000000"/>
      <name val="Calibri"/>
      <family val="2"/>
      <scheme val="minor"/>
    </font>
    <font>
      <b/>
      <sz val="10"/>
      <color theme="1"/>
      <name val="Calibri"/>
      <family val="2"/>
      <scheme val="minor"/>
    </font>
    <font>
      <sz val="10"/>
      <color theme="1"/>
      <name val="Calibri"/>
      <family val="2"/>
      <scheme val="minor"/>
    </font>
    <font>
      <sz val="8"/>
      <name val="Calibri"/>
      <family val="2"/>
      <scheme val="minor"/>
    </font>
    <font>
      <b/>
      <sz val="11"/>
      <color theme="1"/>
      <name val="Arial"/>
      <family val="2"/>
    </font>
    <font>
      <sz val="11"/>
      <color theme="1"/>
      <name val="Calibri"/>
      <family val="2"/>
    </font>
    <font>
      <sz val="11"/>
      <color theme="1"/>
      <name val="Arial"/>
      <family val="2"/>
    </font>
    <font>
      <sz val="11"/>
      <color rgb="FFFF5050"/>
      <name val="Arial"/>
      <family val="2"/>
    </font>
    <font>
      <b/>
      <sz val="11"/>
      <color theme="1"/>
      <name val="Calibri"/>
      <family val="2"/>
    </font>
    <font>
      <sz val="11"/>
      <color rgb="FFFF0000"/>
      <name val="Calibri"/>
      <family val="2"/>
      <scheme val="minor"/>
    </font>
    <font>
      <sz val="14"/>
      <color rgb="FFFF0000"/>
      <name val="Calibri"/>
      <family val="2"/>
      <scheme val="minor"/>
    </font>
    <font>
      <b/>
      <sz val="14"/>
      <color rgb="FFFF0000"/>
      <name val="Calibri"/>
      <family val="2"/>
      <scheme val="minor"/>
    </font>
    <font>
      <b/>
      <sz val="16"/>
      <color rgb="FFFF0000"/>
      <name val="Calibri"/>
      <family val="2"/>
      <scheme val="minor"/>
    </font>
    <font>
      <b/>
      <sz val="12"/>
      <color theme="1"/>
      <name val="Calibri"/>
      <family val="2"/>
      <scheme val="minor"/>
    </font>
    <font>
      <b/>
      <sz val="14"/>
      <color theme="0"/>
      <name val="Calibri"/>
      <family val="2"/>
      <scheme val="minor"/>
    </font>
    <font>
      <b/>
      <u/>
      <sz val="11"/>
      <color theme="1"/>
      <name val="Arial"/>
      <family val="2"/>
    </font>
    <font>
      <sz val="9"/>
      <color indexed="81"/>
      <name val="Tahoma"/>
      <family val="2"/>
    </font>
    <font>
      <b/>
      <sz val="9"/>
      <color indexed="81"/>
      <name val="Tahoma"/>
      <family val="2"/>
    </font>
    <font>
      <b/>
      <sz val="11"/>
      <color theme="3"/>
      <name val="Calibri"/>
      <family val="2"/>
      <scheme val="minor"/>
    </font>
    <font>
      <u/>
      <sz val="11"/>
      <color theme="10"/>
      <name val="Calibri"/>
      <family val="2"/>
      <scheme val="minor"/>
    </font>
    <font>
      <b/>
      <sz val="18"/>
      <color theme="1"/>
      <name val="Calibri"/>
      <family val="2"/>
      <scheme val="minor"/>
    </font>
    <font>
      <sz val="18"/>
      <color theme="1"/>
      <name val="Calibri"/>
      <family val="2"/>
      <scheme val="minor"/>
    </font>
    <font>
      <sz val="14"/>
      <color theme="1"/>
      <name val="Calibri"/>
      <family val="2"/>
      <scheme val="minor"/>
    </font>
    <font>
      <sz val="12"/>
      <color theme="1"/>
      <name val="Calibri"/>
      <family val="2"/>
      <scheme val="minor"/>
    </font>
    <font>
      <b/>
      <u/>
      <sz val="14"/>
      <color theme="10"/>
      <name val="Calibri"/>
      <family val="2"/>
      <scheme val="minor"/>
    </font>
    <font>
      <b/>
      <sz val="12"/>
      <color theme="0"/>
      <name val="Calibri"/>
      <family val="2"/>
      <scheme val="minor"/>
    </font>
    <font>
      <b/>
      <sz val="24"/>
      <color theme="0"/>
      <name val="Calibri"/>
      <family val="2"/>
      <scheme val="minor"/>
    </font>
    <font>
      <b/>
      <u/>
      <sz val="14"/>
      <color theme="0"/>
      <name val="Calibri"/>
      <family val="2"/>
      <scheme val="minor"/>
    </font>
    <font>
      <b/>
      <sz val="11"/>
      <color theme="0"/>
      <name val="Calibri"/>
      <family val="2"/>
      <scheme val="minor"/>
    </font>
    <font>
      <sz val="11"/>
      <color theme="0"/>
      <name val="Calibri"/>
      <family val="2"/>
      <scheme val="minor"/>
    </font>
  </fonts>
  <fills count="9">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theme="9" tint="0.79998168889431442"/>
        <bgColor indexed="64"/>
      </patternFill>
    </fill>
    <fill>
      <patternFill patternType="solid">
        <fgColor theme="4"/>
        <bgColor indexed="64"/>
      </patternFill>
    </fill>
    <fill>
      <patternFill patternType="solid">
        <fgColor theme="2" tint="-9.9978637043366805E-2"/>
        <bgColor indexed="64"/>
      </patternFill>
    </fill>
    <fill>
      <patternFill patternType="solid">
        <fgColor theme="2" tint="-9.9978637043366805E-2"/>
        <bgColor rgb="FFBFBFBF"/>
      </patternFill>
    </fill>
    <fill>
      <patternFill patternType="solid">
        <fgColor rgb="FF333399"/>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theme="0" tint="-0.14996795556505021"/>
      </right>
      <top style="thin">
        <color theme="0" tint="-0.14996795556505021"/>
      </top>
      <bottom/>
      <diagonal/>
    </border>
    <border>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diagonal/>
    </border>
    <border>
      <left style="thin">
        <color theme="0" tint="-0.14996795556505021"/>
      </left>
      <right style="thin">
        <color theme="0" tint="-0.14996795556505021"/>
      </right>
      <top style="thin">
        <color indexed="64"/>
      </top>
      <bottom style="thin">
        <color theme="0" tint="-0.14996795556505021"/>
      </bottom>
      <diagonal/>
    </border>
    <border>
      <left style="thin">
        <color theme="0" tint="-0.14996795556505021"/>
      </left>
      <right style="thin">
        <color indexed="64"/>
      </right>
      <top style="thin">
        <color indexed="64"/>
      </top>
      <bottom style="thin">
        <color theme="0" tint="-0.14996795556505021"/>
      </bottom>
      <diagonal/>
    </border>
    <border>
      <left style="thin">
        <color theme="0" tint="-0.14996795556505021"/>
      </left>
      <right style="thin">
        <color indexed="64"/>
      </right>
      <top style="thin">
        <color theme="0" tint="-0.14996795556505021"/>
      </top>
      <bottom style="thin">
        <color theme="0" tint="-0.14996795556505021"/>
      </bottom>
      <diagonal/>
    </border>
    <border>
      <left style="thin">
        <color theme="0" tint="-0.14996795556505021"/>
      </left>
      <right style="thin">
        <color indexed="64"/>
      </right>
      <top style="thin">
        <color theme="0" tint="-0.14996795556505021"/>
      </top>
      <bottom/>
      <diagonal/>
    </border>
    <border>
      <left/>
      <right style="thin">
        <color theme="0" tint="-0.14996795556505021"/>
      </right>
      <top style="thin">
        <color indexed="64"/>
      </top>
      <bottom style="thin">
        <color theme="0" tint="-0.14996795556505021"/>
      </bottom>
      <diagonal/>
    </border>
    <border>
      <left style="thin">
        <color indexed="64"/>
      </left>
      <right style="thin">
        <color indexed="64"/>
      </right>
      <top style="thin">
        <color indexed="64"/>
      </top>
      <bottom style="medium">
        <color indexed="64"/>
      </bottom>
      <diagonal/>
    </border>
    <border>
      <left/>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bottom style="medium">
        <color indexed="64"/>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24" fillId="0" borderId="0" applyNumberFormat="0" applyFill="0" applyBorder="0" applyAlignment="0" applyProtection="0"/>
  </cellStyleXfs>
  <cellXfs count="267">
    <xf numFmtId="0" fontId="0" fillId="0" borderId="0" xfId="0"/>
    <xf numFmtId="0" fontId="0" fillId="0" borderId="1" xfId="0" applyBorder="1"/>
    <xf numFmtId="0" fontId="2" fillId="0" borderId="1" xfId="0" applyFont="1" applyBorder="1" applyAlignment="1">
      <alignment horizontal="center" wrapText="1"/>
    </xf>
    <xf numFmtId="0" fontId="2" fillId="0" borderId="1" xfId="0" applyFont="1" applyBorder="1"/>
    <xf numFmtId="9" fontId="0" fillId="0" borderId="1" xfId="3" applyFont="1" applyBorder="1"/>
    <xf numFmtId="164" fontId="0" fillId="0" borderId="1" xfId="2" applyNumberFormat="1" applyFont="1" applyBorder="1"/>
    <xf numFmtId="164" fontId="0" fillId="0" borderId="1" xfId="0" applyNumberFormat="1" applyBorder="1"/>
    <xf numFmtId="164" fontId="0" fillId="0" borderId="0" xfId="0" applyNumberFormat="1"/>
    <xf numFmtId="0" fontId="0" fillId="0" borderId="0" xfId="0" applyBorder="1"/>
    <xf numFmtId="43" fontId="0" fillId="0" borderId="1" xfId="1" applyFont="1" applyBorder="1" applyAlignment="1">
      <alignment horizontal="right"/>
    </xf>
    <xf numFmtId="0" fontId="0" fillId="0" borderId="1" xfId="0" applyBorder="1" applyAlignment="1">
      <alignment horizontal="left"/>
    </xf>
    <xf numFmtId="0" fontId="0" fillId="0" borderId="1" xfId="0" applyFill="1" applyBorder="1" applyAlignment="1">
      <alignment horizontal="left" wrapText="1"/>
    </xf>
    <xf numFmtId="164" fontId="0" fillId="0" borderId="0" xfId="2" applyNumberFormat="1" applyFont="1" applyBorder="1"/>
    <xf numFmtId="164" fontId="0" fillId="0" borderId="0" xfId="0" applyNumberFormat="1" applyBorder="1"/>
    <xf numFmtId="164" fontId="3" fillId="0" borderId="1" xfId="2" applyNumberFormat="1" applyFont="1" applyBorder="1"/>
    <xf numFmtId="0" fontId="3" fillId="0" borderId="1" xfId="0" applyFont="1" applyBorder="1" applyAlignment="1">
      <alignment horizontal="left"/>
    </xf>
    <xf numFmtId="0" fontId="2" fillId="0" borderId="1" xfId="0" applyFont="1" applyFill="1" applyBorder="1"/>
    <xf numFmtId="165" fontId="0" fillId="0" borderId="1" xfId="0" applyNumberFormat="1" applyBorder="1"/>
    <xf numFmtId="166" fontId="0" fillId="0" borderId="1" xfId="1" applyNumberFormat="1" applyFont="1" applyBorder="1" applyAlignment="1">
      <alignment horizontal="right"/>
    </xf>
    <xf numFmtId="0" fontId="2" fillId="0" borderId="0" xfId="0" applyFont="1" applyBorder="1"/>
    <xf numFmtId="0" fontId="2" fillId="0" borderId="0" xfId="0" applyFont="1" applyFill="1" applyBorder="1" applyAlignment="1">
      <alignment horizontal="left" wrapText="1"/>
    </xf>
    <xf numFmtId="0" fontId="4" fillId="0" borderId="0" xfId="0" applyFont="1"/>
    <xf numFmtId="0" fontId="2" fillId="0" borderId="0" xfId="0" applyFont="1"/>
    <xf numFmtId="0" fontId="0" fillId="0" borderId="0" xfId="0" applyBorder="1" applyAlignment="1">
      <alignment vertical="center" wrapText="1"/>
    </xf>
    <xf numFmtId="0" fontId="0" fillId="0" borderId="0" xfId="0" applyBorder="1" applyAlignment="1">
      <alignment horizontal="center" vertical="center" wrapText="1"/>
    </xf>
    <xf numFmtId="0" fontId="2" fillId="0" borderId="5" xfId="0" applyFont="1" applyFill="1" applyBorder="1" applyAlignment="1">
      <alignment horizontal="left" wrapText="1"/>
    </xf>
    <xf numFmtId="0" fontId="0" fillId="0" borderId="6" xfId="0" applyBorder="1"/>
    <xf numFmtId="0" fontId="0" fillId="0" borderId="6" xfId="0" applyBorder="1" applyAlignment="1">
      <alignment vertical="center" wrapText="1"/>
    </xf>
    <xf numFmtId="0" fontId="0" fillId="0" borderId="7" xfId="0" applyBorder="1" applyAlignment="1">
      <alignment horizontal="center" vertical="center" wrapText="1"/>
    </xf>
    <xf numFmtId="0" fontId="0" fillId="0" borderId="8" xfId="0" applyBorder="1"/>
    <xf numFmtId="0" fontId="0" fillId="0" borderId="9" xfId="0" applyBorder="1" applyAlignment="1">
      <alignment horizontal="center" vertical="center" wrapText="1"/>
    </xf>
    <xf numFmtId="0" fontId="0" fillId="0" borderId="10" xfId="0" applyBorder="1"/>
    <xf numFmtId="0" fontId="0" fillId="0" borderId="11" xfId="0" applyBorder="1"/>
    <xf numFmtId="0" fontId="0" fillId="0" borderId="11" xfId="0" applyBorder="1" applyAlignment="1">
      <alignment vertical="center" wrapText="1"/>
    </xf>
    <xf numFmtId="0" fontId="0" fillId="0" borderId="12" xfId="0" applyBorder="1" applyAlignment="1">
      <alignment horizontal="center" vertical="center" wrapText="1"/>
    </xf>
    <xf numFmtId="0" fontId="2" fillId="0" borderId="13" xfId="0" applyFont="1" applyFill="1" applyBorder="1" applyAlignment="1">
      <alignment horizontal="left" wrapText="1"/>
    </xf>
    <xf numFmtId="0" fontId="0" fillId="0" borderId="14" xfId="0" applyBorder="1"/>
    <xf numFmtId="0" fontId="0" fillId="0" borderId="14" xfId="0" applyFill="1" applyBorder="1" applyAlignment="1">
      <alignment vertical="center" wrapText="1"/>
    </xf>
    <xf numFmtId="0" fontId="0" fillId="0" borderId="15" xfId="0" applyBorder="1"/>
    <xf numFmtId="0" fontId="2" fillId="0" borderId="13" xfId="0" applyFont="1" applyBorder="1" applyAlignment="1">
      <alignment horizontal="left"/>
    </xf>
    <xf numFmtId="9" fontId="0" fillId="0" borderId="9" xfId="3" applyFont="1" applyBorder="1" applyAlignment="1">
      <alignment horizontal="center" vertical="center" wrapText="1"/>
    </xf>
    <xf numFmtId="0" fontId="2" fillId="0" borderId="8" xfId="0" applyFont="1" applyFill="1" applyBorder="1" applyAlignment="1">
      <alignment horizontal="left" wrapText="1"/>
    </xf>
    <xf numFmtId="0" fontId="2" fillId="0" borderId="10" xfId="0" applyFont="1" applyFill="1" applyBorder="1" applyAlignment="1">
      <alignment horizontal="left" wrapText="1"/>
    </xf>
    <xf numFmtId="0" fontId="0" fillId="0" borderId="0" xfId="0" applyAlignment="1">
      <alignment horizontal="right"/>
    </xf>
    <xf numFmtId="0" fontId="2" fillId="2" borderId="1" xfId="0" applyFont="1" applyFill="1" applyBorder="1"/>
    <xf numFmtId="0" fontId="0" fillId="2" borderId="1" xfId="0" applyFill="1" applyBorder="1"/>
    <xf numFmtId="0" fontId="0" fillId="2" borderId="1" xfId="0" applyFill="1" applyBorder="1" applyAlignment="1">
      <alignment horizontal="left" indent="1"/>
    </xf>
    <xf numFmtId="164" fontId="0" fillId="2" borderId="1" xfId="2" applyNumberFormat="1" applyFont="1" applyFill="1" applyBorder="1"/>
    <xf numFmtId="0" fontId="0" fillId="2" borderId="4" xfId="0" applyFill="1" applyBorder="1" applyAlignment="1">
      <alignment horizontal="left" indent="1"/>
    </xf>
    <xf numFmtId="0" fontId="2" fillId="2" borderId="2" xfId="0" applyFont="1" applyFill="1" applyBorder="1"/>
    <xf numFmtId="164" fontId="2" fillId="2" borderId="2" xfId="2" applyNumberFormat="1" applyFont="1" applyFill="1" applyBorder="1"/>
    <xf numFmtId="0" fontId="2" fillId="2" borderId="3" xfId="0" applyFont="1" applyFill="1" applyBorder="1"/>
    <xf numFmtId="164" fontId="0" fillId="2" borderId="3" xfId="2" applyNumberFormat="1" applyFont="1" applyFill="1" applyBorder="1"/>
    <xf numFmtId="164" fontId="0" fillId="2" borderId="1" xfId="0" applyNumberFormat="1" applyFill="1" applyBorder="1"/>
    <xf numFmtId="164" fontId="0" fillId="2" borderId="1" xfId="3" applyNumberFormat="1" applyFont="1" applyFill="1" applyBorder="1"/>
    <xf numFmtId="0" fontId="0" fillId="2" borderId="3" xfId="0" applyFont="1" applyFill="1" applyBorder="1"/>
    <xf numFmtId="164" fontId="0" fillId="2" borderId="3" xfId="0" applyNumberFormat="1" applyFill="1" applyBorder="1"/>
    <xf numFmtId="0" fontId="2" fillId="0" borderId="0" xfId="0" applyFont="1" applyAlignment="1">
      <alignment horizontal="center"/>
    </xf>
    <xf numFmtId="0" fontId="0" fillId="0" borderId="6"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164" fontId="0" fillId="0" borderId="14" xfId="0" applyNumberFormat="1" applyBorder="1" applyAlignment="1">
      <alignment horizontal="center"/>
    </xf>
    <xf numFmtId="0" fontId="0" fillId="0" borderId="0" xfId="0" applyAlignment="1">
      <alignment horizontal="center"/>
    </xf>
    <xf numFmtId="2" fontId="0" fillId="0" borderId="14" xfId="0" applyNumberFormat="1" applyBorder="1" applyAlignment="1">
      <alignment horizontal="center"/>
    </xf>
    <xf numFmtId="1" fontId="0" fillId="0" borderId="14" xfId="0" applyNumberFormat="1" applyBorder="1" applyAlignment="1">
      <alignment horizontal="center"/>
    </xf>
    <xf numFmtId="0" fontId="2" fillId="0" borderId="16" xfId="0" applyFont="1" applyFill="1" applyBorder="1" applyAlignment="1">
      <alignment horizontal="center" wrapText="1"/>
    </xf>
    <xf numFmtId="9" fontId="0" fillId="0" borderId="0" xfId="0" applyNumberFormat="1" applyBorder="1" applyAlignment="1">
      <alignment horizontal="center"/>
    </xf>
    <xf numFmtId="1" fontId="0" fillId="0" borderId="0" xfId="0" applyNumberFormat="1" applyAlignment="1">
      <alignment horizontal="center"/>
    </xf>
    <xf numFmtId="0" fontId="2" fillId="2" borderId="17" xfId="0" applyFont="1" applyFill="1" applyBorder="1" applyAlignment="1">
      <alignment horizontal="center"/>
    </xf>
    <xf numFmtId="0" fontId="0" fillId="0" borderId="15" xfId="0" applyBorder="1" applyAlignment="1">
      <alignment horizontal="center"/>
    </xf>
    <xf numFmtId="0" fontId="6" fillId="0" borderId="0" xfId="0" applyFont="1" applyAlignment="1">
      <alignment horizontal="left"/>
    </xf>
    <xf numFmtId="0" fontId="6" fillId="0" borderId="0" xfId="0" applyFont="1" applyAlignment="1">
      <alignment horizontal="center"/>
    </xf>
    <xf numFmtId="0" fontId="7" fillId="0" borderId="0" xfId="0" applyFont="1"/>
    <xf numFmtId="0" fontId="6" fillId="0" borderId="0" xfId="0" applyFont="1"/>
    <xf numFmtId="9" fontId="0" fillId="0" borderId="0" xfId="3" applyFont="1"/>
    <xf numFmtId="9" fontId="0" fillId="0" borderId="11" xfId="3" applyFont="1" applyBorder="1"/>
    <xf numFmtId="9" fontId="0" fillId="0" borderId="0" xfId="3" applyFont="1" applyBorder="1"/>
    <xf numFmtId="9" fontId="0" fillId="0" borderId="0" xfId="0" applyNumberFormat="1"/>
    <xf numFmtId="0" fontId="2" fillId="2" borderId="0" xfId="0" applyFont="1" applyFill="1" applyAlignment="1">
      <alignment horizontal="right"/>
    </xf>
    <xf numFmtId="0" fontId="0" fillId="2" borderId="0" xfId="0" applyFill="1"/>
    <xf numFmtId="164" fontId="2" fillId="2" borderId="0" xfId="0" applyNumberFormat="1" applyFont="1" applyFill="1"/>
    <xf numFmtId="1" fontId="2" fillId="2" borderId="0" xfId="0" applyNumberFormat="1" applyFont="1" applyFill="1"/>
    <xf numFmtId="0" fontId="2" fillId="3" borderId="0" xfId="0" applyFont="1" applyFill="1" applyBorder="1"/>
    <xf numFmtId="0" fontId="0" fillId="3" borderId="0" xfId="0" applyFill="1" applyBorder="1"/>
    <xf numFmtId="0" fontId="2" fillId="3" borderId="0" xfId="0" applyFont="1" applyFill="1" applyBorder="1" applyAlignment="1">
      <alignment horizontal="center"/>
    </xf>
    <xf numFmtId="0" fontId="2" fillId="3" borderId="11" xfId="0" applyFont="1" applyFill="1" applyBorder="1"/>
    <xf numFmtId="0" fontId="0" fillId="3" borderId="11" xfId="0" applyFill="1" applyBorder="1"/>
    <xf numFmtId="0" fontId="2" fillId="3" borderId="11" xfId="0" applyFont="1" applyFill="1" applyBorder="1" applyAlignment="1">
      <alignment horizontal="center"/>
    </xf>
    <xf numFmtId="16" fontId="0" fillId="0" borderId="0" xfId="0" quotePrefix="1" applyNumberFormat="1" applyAlignment="1">
      <alignment horizontal="right"/>
    </xf>
    <xf numFmtId="0" fontId="0" fillId="0" borderId="11" xfId="0" quotePrefix="1" applyBorder="1" applyAlignment="1">
      <alignment horizontal="right"/>
    </xf>
    <xf numFmtId="0" fontId="2" fillId="2" borderId="0" xfId="0" applyFont="1" applyFill="1" applyBorder="1" applyAlignment="1">
      <alignment horizontal="right"/>
    </xf>
    <xf numFmtId="0" fontId="2" fillId="2" borderId="0" xfId="0" applyFont="1" applyFill="1" applyBorder="1" applyAlignment="1">
      <alignment horizontal="center"/>
    </xf>
    <xf numFmtId="9" fontId="0" fillId="0" borderId="0" xfId="3" applyFont="1" applyBorder="1" applyAlignment="1">
      <alignment horizontal="center" vertical="center" wrapText="1"/>
    </xf>
    <xf numFmtId="0" fontId="0" fillId="0" borderId="0" xfId="0" applyBorder="1" applyAlignment="1">
      <alignment horizontal="left" vertical="top"/>
    </xf>
    <xf numFmtId="0" fontId="2" fillId="2" borderId="0" xfId="0" applyFont="1" applyFill="1"/>
    <xf numFmtId="0" fontId="2" fillId="2" borderId="0" xfId="0" applyFont="1" applyFill="1" applyBorder="1" applyAlignment="1">
      <alignment horizontal="right" vertical="top"/>
    </xf>
    <xf numFmtId="9" fontId="2" fillId="2" borderId="0" xfId="0" applyNumberFormat="1" applyFont="1" applyFill="1" applyBorder="1" applyAlignment="1">
      <alignment horizontal="center" vertical="top"/>
    </xf>
    <xf numFmtId="0" fontId="2" fillId="2" borderId="0" xfId="0" applyFont="1" applyFill="1" applyBorder="1"/>
    <xf numFmtId="1" fontId="2" fillId="0" borderId="0" xfId="0" applyNumberFormat="1" applyFont="1" applyAlignment="1">
      <alignment horizontal="center"/>
    </xf>
    <xf numFmtId="0" fontId="0" fillId="0" borderId="0" xfId="0" quotePrefix="1" applyBorder="1" applyAlignment="1">
      <alignment horizontal="right"/>
    </xf>
    <xf numFmtId="0" fontId="0" fillId="0" borderId="16" xfId="0" applyFont="1" applyFill="1" applyBorder="1" applyAlignment="1">
      <alignment horizontal="left"/>
    </xf>
    <xf numFmtId="0" fontId="0" fillId="0" borderId="0" xfId="0" applyFont="1" applyBorder="1" applyAlignment="1">
      <alignment horizontal="left" indent="3"/>
    </xf>
    <xf numFmtId="0" fontId="2" fillId="2" borderId="0" xfId="0" applyFont="1" applyFill="1" applyBorder="1" applyAlignment="1">
      <alignment horizontal="center"/>
    </xf>
    <xf numFmtId="0" fontId="0" fillId="0" borderId="0" xfId="0" applyFont="1" applyAlignment="1">
      <alignment horizontal="left"/>
    </xf>
    <xf numFmtId="0" fontId="0" fillId="0" borderId="0" xfId="0" applyFont="1" applyAlignment="1"/>
    <xf numFmtId="0" fontId="11" fillId="0" borderId="0" xfId="0" applyFont="1"/>
    <xf numFmtId="0" fontId="0" fillId="0" borderId="0" xfId="0" applyFont="1"/>
    <xf numFmtId="167" fontId="0" fillId="0" borderId="0" xfId="0" applyNumberFormat="1" applyFont="1"/>
    <xf numFmtId="0" fontId="0" fillId="0" borderId="19" xfId="0" applyFont="1" applyBorder="1" applyAlignment="1"/>
    <xf numFmtId="0" fontId="0" fillId="0" borderId="20" xfId="0" applyFont="1" applyBorder="1" applyAlignment="1"/>
    <xf numFmtId="0" fontId="0" fillId="0" borderId="21" xfId="0" applyFont="1" applyBorder="1" applyAlignment="1"/>
    <xf numFmtId="0" fontId="0" fillId="0" borderId="0" xfId="0" applyFont="1" applyBorder="1" applyAlignment="1"/>
    <xf numFmtId="0" fontId="0" fillId="0" borderId="22" xfId="0" applyFont="1" applyBorder="1" applyAlignment="1"/>
    <xf numFmtId="6" fontId="0" fillId="0" borderId="0" xfId="0" applyNumberFormat="1" applyFont="1"/>
    <xf numFmtId="44" fontId="10" fillId="0" borderId="0" xfId="0" applyNumberFormat="1" applyFont="1"/>
    <xf numFmtId="44" fontId="10" fillId="0" borderId="21" xfId="0" applyNumberFormat="1" applyFont="1" applyBorder="1"/>
    <xf numFmtId="44" fontId="10" fillId="0" borderId="23" xfId="0" applyNumberFormat="1" applyFont="1" applyBorder="1"/>
    <xf numFmtId="0" fontId="0" fillId="0" borderId="24" xfId="0" applyFont="1" applyBorder="1" applyAlignment="1"/>
    <xf numFmtId="0" fontId="0" fillId="0" borderId="25" xfId="0" applyFont="1" applyBorder="1" applyAlignment="1"/>
    <xf numFmtId="0" fontId="11" fillId="0" borderId="21" xfId="0" applyFont="1" applyBorder="1" applyAlignment="1"/>
    <xf numFmtId="0" fontId="0" fillId="0" borderId="23" xfId="0" applyFont="1" applyBorder="1" applyAlignment="1"/>
    <xf numFmtId="44" fontId="0" fillId="0" borderId="0" xfId="0" applyNumberFormat="1" applyFont="1"/>
    <xf numFmtId="44" fontId="13" fillId="0" borderId="0" xfId="0" applyNumberFormat="1" applyFont="1"/>
    <xf numFmtId="0" fontId="2" fillId="2" borderId="27" xfId="0" applyFont="1" applyFill="1" applyBorder="1" applyAlignment="1">
      <alignment horizontal="center"/>
    </xf>
    <xf numFmtId="0" fontId="2" fillId="2" borderId="28" xfId="0" applyFont="1" applyFill="1" applyBorder="1" applyAlignment="1">
      <alignment horizontal="center"/>
    </xf>
    <xf numFmtId="0" fontId="2" fillId="2" borderId="26" xfId="0" applyFont="1" applyFill="1" applyBorder="1" applyAlignment="1">
      <alignment horizontal="center"/>
    </xf>
    <xf numFmtId="0" fontId="2" fillId="2" borderId="29" xfId="0" applyFont="1" applyFill="1" applyBorder="1" applyAlignment="1">
      <alignment horizontal="center"/>
    </xf>
    <xf numFmtId="0" fontId="2" fillId="2" borderId="30" xfId="0" applyFont="1" applyFill="1" applyBorder="1" applyAlignment="1">
      <alignment horizontal="center"/>
    </xf>
    <xf numFmtId="0" fontId="2" fillId="2" borderId="31" xfId="0" applyFont="1" applyFill="1" applyBorder="1" applyAlignment="1">
      <alignment horizontal="center"/>
    </xf>
    <xf numFmtId="0" fontId="2" fillId="2" borderId="32" xfId="0" applyFont="1" applyFill="1" applyBorder="1" applyAlignment="1">
      <alignment horizontal="center"/>
    </xf>
    <xf numFmtId="0" fontId="2" fillId="2" borderId="5" xfId="0" applyFont="1" applyFill="1" applyBorder="1" applyAlignment="1">
      <alignment horizontal="center"/>
    </xf>
    <xf numFmtId="0" fontId="2" fillId="2" borderId="6" xfId="0" applyFont="1" applyFill="1" applyBorder="1" applyAlignment="1">
      <alignment horizontal="center"/>
    </xf>
    <xf numFmtId="0" fontId="2" fillId="2" borderId="7" xfId="0" applyFont="1" applyFill="1" applyBorder="1" applyAlignment="1">
      <alignment horizontal="center"/>
    </xf>
    <xf numFmtId="0" fontId="2" fillId="2" borderId="8" xfId="0" applyFont="1" applyFill="1" applyBorder="1" applyAlignment="1">
      <alignment horizontal="center"/>
    </xf>
    <xf numFmtId="0" fontId="2" fillId="2" borderId="9" xfId="0" applyFont="1" applyFill="1" applyBorder="1" applyAlignment="1">
      <alignment horizontal="center"/>
    </xf>
    <xf numFmtId="0" fontId="0" fillId="2" borderId="8" xfId="0" applyFont="1" applyFill="1" applyBorder="1" applyAlignment="1">
      <alignment horizontal="center"/>
    </xf>
    <xf numFmtId="0" fontId="2" fillId="2" borderId="33" xfId="0" applyFont="1" applyFill="1" applyBorder="1" applyAlignment="1">
      <alignment horizontal="center"/>
    </xf>
    <xf numFmtId="0" fontId="0" fillId="0" borderId="1" xfId="0" applyFont="1" applyBorder="1" applyAlignment="1"/>
    <xf numFmtId="0" fontId="0" fillId="0" borderId="1" xfId="0" applyFont="1" applyBorder="1" applyAlignment="1">
      <alignment horizontal="left"/>
    </xf>
    <xf numFmtId="0" fontId="0" fillId="0" borderId="3" xfId="0" applyBorder="1"/>
    <xf numFmtId="164" fontId="0" fillId="0" borderId="3" xfId="2" applyNumberFormat="1" applyFont="1" applyBorder="1"/>
    <xf numFmtId="0" fontId="2" fillId="0" borderId="2" xfId="0" applyFont="1" applyBorder="1"/>
    <xf numFmtId="164" fontId="2" fillId="0" borderId="2" xfId="2" applyNumberFormat="1" applyFont="1" applyBorder="1"/>
    <xf numFmtId="0" fontId="0" fillId="0" borderId="1" xfId="0" applyBorder="1" applyAlignment="1"/>
    <xf numFmtId="0" fontId="0" fillId="0" borderId="34" xfId="0" applyBorder="1" applyAlignment="1">
      <alignment horizontal="left"/>
    </xf>
    <xf numFmtId="0" fontId="0" fillId="0" borderId="13" xfId="0" applyFont="1" applyBorder="1" applyAlignment="1">
      <alignment horizontal="left"/>
    </xf>
    <xf numFmtId="0" fontId="5" fillId="0" borderId="0" xfId="0" applyFont="1" applyAlignment="1">
      <alignment vertical="top"/>
    </xf>
    <xf numFmtId="0" fontId="0" fillId="0" borderId="0" xfId="0" applyFill="1"/>
    <xf numFmtId="0" fontId="0" fillId="2" borderId="31" xfId="0" applyFill="1" applyBorder="1"/>
    <xf numFmtId="0" fontId="0" fillId="0" borderId="0" xfId="0" applyFont="1" applyAlignment="1">
      <alignment horizontal="center"/>
    </xf>
    <xf numFmtId="164" fontId="0" fillId="0" borderId="0" xfId="2" applyNumberFormat="1" applyFont="1" applyAlignment="1">
      <alignment horizontal="right"/>
    </xf>
    <xf numFmtId="6" fontId="18" fillId="0" borderId="0" xfId="0" applyNumberFormat="1" applyFont="1" applyAlignment="1">
      <alignment horizontal="right"/>
    </xf>
    <xf numFmtId="6" fontId="18" fillId="0" borderId="0" xfId="0" applyNumberFormat="1" applyFont="1"/>
    <xf numFmtId="6" fontId="18" fillId="0" borderId="35" xfId="0" applyNumberFormat="1" applyFont="1" applyBorder="1"/>
    <xf numFmtId="0" fontId="2" fillId="2" borderId="0" xfId="0" applyFont="1" applyFill="1" applyBorder="1" applyAlignment="1">
      <alignment horizontal="left"/>
    </xf>
    <xf numFmtId="0" fontId="0" fillId="2" borderId="0" xfId="0" applyFont="1" applyFill="1" applyBorder="1" applyAlignment="1">
      <alignment horizontal="left"/>
    </xf>
    <xf numFmtId="0" fontId="0" fillId="2" borderId="0" xfId="0" applyFill="1" applyAlignment="1">
      <alignment horizontal="center"/>
    </xf>
    <xf numFmtId="164" fontId="0" fillId="2" borderId="0" xfId="2" applyNumberFormat="1" applyFont="1" applyFill="1" applyAlignment="1">
      <alignment horizontal="center"/>
    </xf>
    <xf numFmtId="164" fontId="0" fillId="4" borderId="1" xfId="2" applyNumberFormat="1" applyFont="1" applyFill="1" applyBorder="1"/>
    <xf numFmtId="164" fontId="0" fillId="4" borderId="34" xfId="2" applyNumberFormat="1" applyFont="1" applyFill="1" applyBorder="1"/>
    <xf numFmtId="164" fontId="2" fillId="0" borderId="3" xfId="2" applyNumberFormat="1" applyFont="1" applyBorder="1"/>
    <xf numFmtId="0" fontId="2" fillId="6" borderId="1" xfId="0" applyFont="1" applyFill="1" applyBorder="1"/>
    <xf numFmtId="0" fontId="2" fillId="6" borderId="1" xfId="0" applyFont="1" applyFill="1" applyBorder="1" applyAlignment="1">
      <alignment horizontal="left"/>
    </xf>
    <xf numFmtId="164" fontId="0" fillId="6" borderId="1" xfId="2" applyNumberFormat="1" applyFont="1" applyFill="1" applyBorder="1"/>
    <xf numFmtId="0" fontId="2" fillId="6" borderId="1" xfId="0" applyFont="1" applyFill="1" applyBorder="1" applyAlignment="1">
      <alignment horizontal="center" wrapText="1"/>
    </xf>
    <xf numFmtId="0" fontId="2" fillId="0" borderId="0" xfId="0" applyFont="1" applyBorder="1" applyAlignment="1">
      <alignment horizontal="center" wrapText="1"/>
    </xf>
    <xf numFmtId="0" fontId="2" fillId="0" borderId="10" xfId="0" applyFont="1" applyBorder="1"/>
    <xf numFmtId="1" fontId="2" fillId="6" borderId="1" xfId="0" applyNumberFormat="1" applyFont="1" applyFill="1" applyBorder="1" applyAlignment="1">
      <alignment horizontal="center" wrapText="1"/>
    </xf>
    <xf numFmtId="1" fontId="0" fillId="6" borderId="1" xfId="2" applyNumberFormat="1" applyFont="1" applyFill="1" applyBorder="1" applyAlignment="1">
      <alignment horizontal="center"/>
    </xf>
    <xf numFmtId="164" fontId="1" fillId="4" borderId="1" xfId="2" applyNumberFormat="1" applyFont="1" applyFill="1" applyBorder="1"/>
    <xf numFmtId="6" fontId="0" fillId="4" borderId="1" xfId="0" applyNumberFormat="1" applyFont="1" applyFill="1" applyBorder="1"/>
    <xf numFmtId="164" fontId="0" fillId="6" borderId="1" xfId="0" applyNumberFormat="1" applyFill="1" applyBorder="1"/>
    <xf numFmtId="0" fontId="2" fillId="6" borderId="2" xfId="0" applyFont="1" applyFill="1" applyBorder="1"/>
    <xf numFmtId="164" fontId="2" fillId="6" borderId="2" xfId="2" applyNumberFormat="1" applyFont="1" applyFill="1" applyBorder="1"/>
    <xf numFmtId="0" fontId="0" fillId="0" borderId="0" xfId="0" applyFill="1" applyBorder="1"/>
    <xf numFmtId="164" fontId="0" fillId="0" borderId="0" xfId="2" applyNumberFormat="1" applyFont="1" applyFill="1" applyBorder="1"/>
    <xf numFmtId="164" fontId="0" fillId="0" borderId="0" xfId="0" applyNumberFormat="1" applyFill="1" applyBorder="1"/>
    <xf numFmtId="0" fontId="2" fillId="0" borderId="2" xfId="0" applyFont="1" applyFill="1" applyBorder="1"/>
    <xf numFmtId="164" fontId="2" fillId="0" borderId="2" xfId="2" applyNumberFormat="1" applyFont="1" applyFill="1" applyBorder="1"/>
    <xf numFmtId="0" fontId="2" fillId="0" borderId="0" xfId="0" applyFont="1" applyAlignment="1">
      <alignment horizontal="left"/>
    </xf>
    <xf numFmtId="0" fontId="0" fillId="0" borderId="1" xfId="0" applyFont="1" applyBorder="1"/>
    <xf numFmtId="0" fontId="0" fillId="6" borderId="0" xfId="0" applyFont="1" applyFill="1" applyAlignment="1"/>
    <xf numFmtId="0" fontId="0" fillId="6" borderId="0" xfId="0" applyFont="1" applyFill="1"/>
    <xf numFmtId="164" fontId="0" fillId="6" borderId="0" xfId="2" applyNumberFormat="1" applyFont="1" applyFill="1" applyAlignment="1">
      <alignment horizontal="right"/>
    </xf>
    <xf numFmtId="6" fontId="0" fillId="6" borderId="0" xfId="0" applyNumberFormat="1" applyFont="1" applyFill="1"/>
    <xf numFmtId="0" fontId="2" fillId="0" borderId="35" xfId="0" applyFont="1" applyFill="1" applyBorder="1"/>
    <xf numFmtId="0" fontId="0" fillId="0" borderId="35" xfId="0" applyFont="1" applyFill="1" applyBorder="1"/>
    <xf numFmtId="0" fontId="0" fillId="6" borderId="0" xfId="0" applyFont="1" applyFill="1" applyBorder="1" applyAlignment="1"/>
    <xf numFmtId="0" fontId="2" fillId="6" borderId="0" xfId="0" applyFont="1" applyFill="1" applyBorder="1" applyAlignment="1">
      <alignment horizontal="center"/>
    </xf>
    <xf numFmtId="167" fontId="2" fillId="6" borderId="0" xfId="0" applyNumberFormat="1" applyFont="1" applyFill="1" applyBorder="1" applyAlignment="1">
      <alignment horizontal="center"/>
    </xf>
    <xf numFmtId="0" fontId="2" fillId="7" borderId="0" xfId="0" applyFont="1" applyFill="1" applyBorder="1"/>
    <xf numFmtId="6" fontId="2" fillId="0" borderId="35" xfId="0" applyNumberFormat="1" applyFont="1" applyFill="1" applyBorder="1"/>
    <xf numFmtId="0" fontId="0" fillId="0" borderId="0" xfId="0" quotePrefix="1" applyFont="1"/>
    <xf numFmtId="0" fontId="2" fillId="0" borderId="35" xfId="0" applyFont="1" applyBorder="1"/>
    <xf numFmtId="0" fontId="0" fillId="0" borderId="35" xfId="0" applyFont="1" applyBorder="1" applyAlignment="1"/>
    <xf numFmtId="0" fontId="2" fillId="6" borderId="0" xfId="0" applyFont="1" applyFill="1" applyAlignment="1">
      <alignment horizontal="left"/>
    </xf>
    <xf numFmtId="164" fontId="1" fillId="0" borderId="0" xfId="2" applyNumberFormat="1" applyFont="1" applyAlignment="1">
      <alignment horizontal="right"/>
    </xf>
    <xf numFmtId="6" fontId="1" fillId="0" borderId="0" xfId="0" applyNumberFormat="1" applyFont="1"/>
    <xf numFmtId="6" fontId="14" fillId="0" borderId="0" xfId="0" applyNumberFormat="1" applyFont="1"/>
    <xf numFmtId="164" fontId="1" fillId="0" borderId="35" xfId="2" applyNumberFormat="1" applyFont="1" applyBorder="1" applyAlignment="1">
      <alignment horizontal="right"/>
    </xf>
    <xf numFmtId="6" fontId="1" fillId="0" borderId="35" xfId="0" applyNumberFormat="1" applyFont="1" applyBorder="1"/>
    <xf numFmtId="0" fontId="11" fillId="0" borderId="0" xfId="0" applyNumberFormat="1" applyFont="1" applyFill="1" applyBorder="1"/>
    <xf numFmtId="44" fontId="12" fillId="0" borderId="0" xfId="0" applyNumberFormat="1" applyFont="1" applyFill="1" applyBorder="1"/>
    <xf numFmtId="0" fontId="9" fillId="0" borderId="18" xfId="0" applyFont="1" applyBorder="1" applyAlignment="1"/>
    <xf numFmtId="0" fontId="20" fillId="0" borderId="18" xfId="0" applyFont="1" applyBorder="1" applyAlignment="1"/>
    <xf numFmtId="0" fontId="3" fillId="0" borderId="21" xfId="0" applyFont="1" applyBorder="1" applyAlignment="1"/>
    <xf numFmtId="14" fontId="2" fillId="0" borderId="0" xfId="0" quotePrefix="1" applyNumberFormat="1" applyFont="1" applyAlignment="1">
      <alignment horizontal="right"/>
    </xf>
    <xf numFmtId="14" fontId="0" fillId="0" borderId="0" xfId="0" applyNumberFormat="1" applyFont="1" applyAlignment="1">
      <alignment horizontal="center"/>
    </xf>
    <xf numFmtId="0" fontId="0" fillId="0" borderId="0" xfId="0" applyFont="1" applyBorder="1" applyAlignment="1">
      <alignment horizontal="center"/>
    </xf>
    <xf numFmtId="164" fontId="0" fillId="2" borderId="0" xfId="2" applyNumberFormat="1" applyFont="1" applyFill="1" applyAlignment="1">
      <alignment horizontal="right"/>
    </xf>
    <xf numFmtId="0" fontId="2" fillId="2" borderId="16" xfId="0" applyFont="1" applyFill="1" applyBorder="1" applyAlignment="1">
      <alignment horizontal="left"/>
    </xf>
    <xf numFmtId="164" fontId="2" fillId="2" borderId="3" xfId="2" applyNumberFormat="1" applyFont="1" applyFill="1" applyBorder="1"/>
    <xf numFmtId="0" fontId="0" fillId="2" borderId="34" xfId="0" applyFill="1" applyBorder="1" applyAlignment="1">
      <alignment horizontal="left" indent="1"/>
    </xf>
    <xf numFmtId="0" fontId="2" fillId="0" borderId="3" xfId="0" applyFont="1" applyBorder="1" applyAlignment="1">
      <alignment horizontal="left"/>
    </xf>
    <xf numFmtId="0" fontId="2" fillId="0" borderId="3" xfId="0" applyFont="1" applyBorder="1" applyAlignment="1"/>
    <xf numFmtId="0" fontId="3" fillId="0" borderId="11" xfId="0" applyFont="1" applyBorder="1" applyAlignment="1">
      <alignment horizontal="left"/>
    </xf>
    <xf numFmtId="0" fontId="2" fillId="0" borderId="36" xfId="0" applyFont="1" applyBorder="1"/>
    <xf numFmtId="164" fontId="2" fillId="4" borderId="36" xfId="2" applyNumberFormat="1" applyFont="1" applyFill="1" applyBorder="1"/>
    <xf numFmtId="0" fontId="0" fillId="0" borderId="34" xfId="0" applyBorder="1"/>
    <xf numFmtId="0" fontId="2" fillId="3" borderId="11" xfId="0" applyFont="1" applyFill="1" applyBorder="1" applyAlignment="1">
      <alignment horizontal="center"/>
    </xf>
    <xf numFmtId="0" fontId="0" fillId="2" borderId="0" xfId="0" applyFont="1" applyFill="1"/>
    <xf numFmtId="9" fontId="0" fillId="2" borderId="0" xfId="0" applyNumberFormat="1" applyFont="1" applyFill="1"/>
    <xf numFmtId="6" fontId="0" fillId="4" borderId="15" xfId="0" applyNumberFormat="1" applyFont="1" applyFill="1" applyBorder="1"/>
    <xf numFmtId="164" fontId="0" fillId="4" borderId="37" xfId="2" applyNumberFormat="1" applyFont="1" applyFill="1" applyBorder="1" applyAlignment="1">
      <alignment horizontal="right"/>
    </xf>
    <xf numFmtId="6" fontId="0" fillId="0" borderId="15" xfId="0" applyNumberFormat="1" applyFont="1" applyBorder="1"/>
    <xf numFmtId="6" fontId="0" fillId="4" borderId="37" xfId="0" applyNumberFormat="1" applyFont="1" applyFill="1" applyBorder="1"/>
    <xf numFmtId="44" fontId="0" fillId="4" borderId="37" xfId="0" applyNumberFormat="1" applyFont="1" applyFill="1" applyBorder="1"/>
    <xf numFmtId="0" fontId="0" fillId="4" borderId="37" xfId="0" applyFont="1" applyFill="1" applyBorder="1" applyAlignment="1"/>
    <xf numFmtId="1" fontId="0" fillId="0" borderId="0" xfId="0" applyNumberFormat="1" applyBorder="1" applyAlignment="1">
      <alignment horizontal="center"/>
    </xf>
    <xf numFmtId="0" fontId="23" fillId="2" borderId="0" xfId="0" applyFont="1" applyFill="1" applyAlignment="1">
      <alignment horizontal="right"/>
    </xf>
    <xf numFmtId="9" fontId="23" fillId="2" borderId="0" xfId="0" applyNumberFormat="1" applyFont="1" applyFill="1" applyAlignment="1">
      <alignment horizontal="left"/>
    </xf>
    <xf numFmtId="1" fontId="2" fillId="2" borderId="0" xfId="0" applyNumberFormat="1" applyFont="1" applyFill="1" applyBorder="1" applyAlignment="1">
      <alignment horizontal="left"/>
    </xf>
    <xf numFmtId="6" fontId="1" fillId="4" borderId="1" xfId="0" applyNumberFormat="1" applyFont="1" applyFill="1" applyBorder="1"/>
    <xf numFmtId="0" fontId="0" fillId="0" borderId="0" xfId="0" applyFill="1" applyAlignment="1">
      <alignment horizontal="center"/>
    </xf>
    <xf numFmtId="0" fontId="25" fillId="0" borderId="0" xfId="0" applyFont="1"/>
    <xf numFmtId="0" fontId="26" fillId="0" borderId="0" xfId="0" applyFont="1"/>
    <xf numFmtId="0" fontId="27" fillId="0" borderId="0" xfId="0" applyFont="1"/>
    <xf numFmtId="0" fontId="28" fillId="0" borderId="0" xfId="0" applyFont="1"/>
    <xf numFmtId="0" fontId="29" fillId="0" borderId="0" xfId="4" applyFont="1"/>
    <xf numFmtId="0" fontId="30" fillId="8" borderId="0" xfId="0" applyFont="1" applyFill="1"/>
    <xf numFmtId="0" fontId="31" fillId="8" borderId="0" xfId="0" applyFont="1" applyFill="1" applyAlignment="1">
      <alignment horizontal="center"/>
    </xf>
    <xf numFmtId="164" fontId="0" fillId="4" borderId="4" xfId="2" applyNumberFormat="1" applyFont="1" applyFill="1" applyBorder="1"/>
    <xf numFmtId="14" fontId="2" fillId="6" borderId="1" xfId="0" applyNumberFormat="1" applyFont="1" applyFill="1" applyBorder="1" applyAlignment="1">
      <alignment horizontal="center" wrapText="1"/>
    </xf>
    <xf numFmtId="0" fontId="0" fillId="2" borderId="38" xfId="0" applyFill="1" applyBorder="1" applyAlignment="1">
      <alignment horizontal="left" indent="1"/>
    </xf>
    <xf numFmtId="164" fontId="0" fillId="4" borderId="38" xfId="2" applyNumberFormat="1" applyFont="1" applyFill="1" applyBorder="1"/>
    <xf numFmtId="0" fontId="0" fillId="0" borderId="1" xfId="0" applyBorder="1" applyAlignment="1">
      <alignment horizontal="left" indent="1"/>
    </xf>
    <xf numFmtId="168" fontId="2" fillId="6" borderId="1" xfId="0" applyNumberFormat="1" applyFont="1" applyFill="1" applyBorder="1" applyAlignment="1">
      <alignment horizontal="center" wrapText="1"/>
    </xf>
    <xf numFmtId="0" fontId="34" fillId="0" borderId="0" xfId="0" applyNumberFormat="1" applyFont="1" applyBorder="1"/>
    <xf numFmtId="0" fontId="33" fillId="0" borderId="0" xfId="0" applyFont="1" applyBorder="1" applyAlignment="1">
      <alignment horizontal="center" wrapText="1"/>
    </xf>
    <xf numFmtId="0" fontId="33" fillId="0" borderId="0" xfId="0" applyNumberFormat="1" applyFont="1" applyBorder="1" applyAlignment="1">
      <alignment horizontal="center" wrapText="1"/>
    </xf>
    <xf numFmtId="0" fontId="31" fillId="8" borderId="0" xfId="0" applyFont="1" applyFill="1" applyAlignment="1">
      <alignment horizontal="center"/>
    </xf>
    <xf numFmtId="0" fontId="19" fillId="8" borderId="0" xfId="0" applyFont="1" applyFill="1" applyAlignment="1">
      <alignment horizontal="center"/>
    </xf>
    <xf numFmtId="0" fontId="32" fillId="8" borderId="0" xfId="4" applyFont="1" applyFill="1" applyAlignment="1">
      <alignment horizontal="center"/>
    </xf>
    <xf numFmtId="0" fontId="19" fillId="5" borderId="0" xfId="0" applyFont="1" applyFill="1" applyBorder="1" applyAlignment="1">
      <alignment horizontal="center"/>
    </xf>
    <xf numFmtId="0" fontId="19" fillId="5" borderId="0" xfId="0" applyFont="1" applyFill="1" applyAlignment="1">
      <alignment horizontal="center"/>
    </xf>
    <xf numFmtId="0" fontId="15" fillId="0" borderId="0" xfId="0" applyFont="1" applyAlignment="1">
      <alignment horizontal="left" vertical="top" wrapText="1"/>
    </xf>
    <xf numFmtId="0" fontId="14" fillId="0" borderId="0" xfId="0" applyFont="1" applyAlignment="1">
      <alignment horizontal="left" vertical="top" wrapText="1"/>
    </xf>
    <xf numFmtId="0" fontId="0" fillId="0" borderId="0" xfId="0" applyBorder="1" applyAlignment="1">
      <alignment horizontal="left" vertical="top" wrapText="1"/>
    </xf>
    <xf numFmtId="0" fontId="2" fillId="0" borderId="6" xfId="0" applyFont="1" applyBorder="1" applyAlignment="1">
      <alignment horizontal="right"/>
    </xf>
    <xf numFmtId="0" fontId="2" fillId="3" borderId="11" xfId="0" applyFont="1" applyFill="1" applyBorder="1" applyAlignment="1">
      <alignment horizontal="center"/>
    </xf>
    <xf numFmtId="0" fontId="0" fillId="0" borderId="0" xfId="0" applyAlignment="1">
      <alignment horizontal="left" vertical="top" wrapText="1"/>
    </xf>
    <xf numFmtId="0" fontId="3" fillId="2" borderId="8" xfId="0" applyFont="1" applyFill="1" applyBorder="1" applyAlignment="1">
      <alignment horizontal="left" vertical="top" wrapText="1"/>
    </xf>
    <xf numFmtId="0" fontId="3" fillId="2" borderId="0" xfId="0" applyFont="1" applyFill="1" applyBorder="1" applyAlignment="1">
      <alignment horizontal="left" vertical="top" wrapText="1"/>
    </xf>
    <xf numFmtId="0" fontId="3" fillId="2" borderId="9" xfId="0" applyFont="1" applyFill="1" applyBorder="1" applyAlignment="1">
      <alignment horizontal="left" vertical="top" wrapText="1"/>
    </xf>
    <xf numFmtId="0" fontId="3" fillId="2" borderId="10" xfId="0" applyFont="1" applyFill="1" applyBorder="1" applyAlignment="1">
      <alignment horizontal="left" vertical="top" wrapText="1"/>
    </xf>
    <xf numFmtId="0" fontId="3" fillId="2" borderId="11" xfId="0" applyFont="1" applyFill="1" applyBorder="1" applyAlignment="1">
      <alignment horizontal="left" vertical="top" wrapText="1"/>
    </xf>
    <xf numFmtId="0" fontId="3" fillId="2" borderId="12" xfId="0" applyFont="1" applyFill="1" applyBorder="1" applyAlignment="1">
      <alignment horizontal="left" vertical="top" wrapText="1"/>
    </xf>
  </cellXfs>
  <cellStyles count="5">
    <cellStyle name="Comma" xfId="1" builtinId="3"/>
    <cellStyle name="Currency" xfId="2" builtinId="4"/>
    <cellStyle name="Hyperlink" xfId="4" builtinId="8"/>
    <cellStyle name="Normal" xfId="0" builtinId="0"/>
    <cellStyle name="Percent" xfId="3" builtinId="5"/>
  </cellStyles>
  <dxfs count="0"/>
  <tableStyles count="0" defaultTableStyle="TableStyleMedium2" defaultPivotStyle="PivotStyleLight16"/>
  <colors>
    <mruColors>
      <color rgb="FFFFFFFF"/>
      <color rgb="FF5B9BD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en-US" sz="1600" b="1" i="0" u="none" strike="noStrike" kern="1200" spc="0" baseline="0">
                <a:solidFill>
                  <a:srgbClr val="44546A"/>
                </a:solidFill>
                <a:latin typeface="+mn-lt"/>
                <a:ea typeface="+mn-ea"/>
                <a:cs typeface="+mn-cs"/>
              </a:defRPr>
            </a:pPr>
            <a:r>
              <a:rPr lang="en-US" sz="1600" b="1" i="0" u="none" strike="noStrike" kern="1200" baseline="0">
                <a:solidFill>
                  <a:srgbClr val="44546A"/>
                </a:solidFill>
                <a:latin typeface="+mn-lt"/>
                <a:ea typeface="+mn-ea"/>
                <a:cs typeface="+mn-cs"/>
              </a:rPr>
              <a:t>Cash on Hand</a:t>
            </a:r>
          </a:p>
        </c:rich>
      </c:tx>
      <c:layout>
        <c:manualLayout>
          <c:xMode val="edge"/>
          <c:yMode val="edge"/>
          <c:x val="0.33322603163350561"/>
          <c:y val="6.901311249137336E-2"/>
        </c:manualLayout>
      </c:layout>
      <c:overlay val="0"/>
      <c:spPr>
        <a:noFill/>
        <a:ln>
          <a:noFill/>
        </a:ln>
        <a:effectLst/>
      </c:spPr>
      <c:txPr>
        <a:bodyPr rot="0" spcFirstLastPara="1" vertOverflow="ellipsis" vert="horz" wrap="square" anchor="ctr" anchorCtr="1"/>
        <a:lstStyle/>
        <a:p>
          <a:pPr>
            <a:defRPr lang="en-US" sz="1600" b="1" i="0" u="none" strike="noStrike" kern="1200" spc="0" baseline="0">
              <a:solidFill>
                <a:srgbClr val="44546A"/>
              </a:solidFill>
              <a:latin typeface="+mn-lt"/>
              <a:ea typeface="+mn-ea"/>
              <a:cs typeface="+mn-cs"/>
            </a:defRPr>
          </a:pPr>
          <a:endParaRPr lang="en-US"/>
        </a:p>
      </c:txPr>
    </c:title>
    <c:autoTitleDeleted val="0"/>
    <c:plotArea>
      <c:layout>
        <c:manualLayout>
          <c:layoutTarget val="inner"/>
          <c:xMode val="edge"/>
          <c:yMode val="edge"/>
          <c:x val="0.29652619789085849"/>
          <c:y val="0.3599937688948302"/>
          <c:w val="0.4013781172090331"/>
          <c:h val="0.67008313291382515"/>
        </c:manualLayout>
      </c:layout>
      <c:doughnutChart>
        <c:varyColors val="1"/>
        <c:ser>
          <c:idx val="0"/>
          <c:order val="0"/>
          <c:tx>
            <c:strRef>
              <c:f>'Financial Ratios'!$H$44</c:f>
              <c:strCache>
                <c:ptCount val="1"/>
                <c:pt idx="0">
                  <c:v>Speedometer</c:v>
                </c:pt>
              </c:strCache>
            </c:strRef>
          </c:tx>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7-AF68-4640-BD73-5E32B4FE20A2}"/>
              </c:ext>
            </c:extLst>
          </c:dPt>
          <c:dPt>
            <c:idx val="1"/>
            <c:bubble3D val="0"/>
            <c:spPr>
              <a:solidFill>
                <a:srgbClr val="FF0000"/>
              </a:solidFill>
              <a:ln w="19050">
                <a:solidFill>
                  <a:schemeClr val="lt1"/>
                </a:solidFill>
              </a:ln>
              <a:effectLst/>
            </c:spPr>
            <c:extLst xmlns:c16r2="http://schemas.microsoft.com/office/drawing/2015/06/chart">
              <c:ext xmlns:c16="http://schemas.microsoft.com/office/drawing/2014/chart" uri="{C3380CC4-5D6E-409C-BE32-E72D297353CC}">
                <c16:uniqueId val="{00000005-C566-4F3A-9976-1BF66051C22C}"/>
              </c:ext>
            </c:extLst>
          </c:dPt>
          <c:dPt>
            <c:idx val="2"/>
            <c:bubble3D val="0"/>
            <c:spPr>
              <a:solidFill>
                <a:srgbClr val="FFFF00"/>
              </a:solidFill>
              <a:ln w="19050">
                <a:solidFill>
                  <a:schemeClr val="lt1"/>
                </a:solidFill>
              </a:ln>
              <a:effectLst/>
            </c:spPr>
            <c:extLst xmlns:c16r2="http://schemas.microsoft.com/office/drawing/2015/06/chart">
              <c:ext xmlns:c16="http://schemas.microsoft.com/office/drawing/2014/chart" uri="{C3380CC4-5D6E-409C-BE32-E72D297353CC}">
                <c16:uniqueId val="{00000006-C566-4F3A-9976-1BF66051C22C}"/>
              </c:ext>
            </c:extLst>
          </c:dPt>
          <c:dPt>
            <c:idx val="3"/>
            <c:bubble3D val="0"/>
            <c:spPr>
              <a:solidFill>
                <a:srgbClr val="92D050"/>
              </a:solidFill>
              <a:ln w="19050">
                <a:solidFill>
                  <a:schemeClr val="lt1"/>
                </a:solidFill>
              </a:ln>
              <a:effectLst/>
            </c:spPr>
            <c:extLst xmlns:c16r2="http://schemas.microsoft.com/office/drawing/2015/06/chart">
              <c:ext xmlns:c16="http://schemas.microsoft.com/office/drawing/2014/chart" uri="{C3380CC4-5D6E-409C-BE32-E72D297353CC}">
                <c16:uniqueId val="{00000007-C566-4F3A-9976-1BF66051C22C}"/>
              </c:ext>
            </c:extLst>
          </c:dPt>
          <c:dPt>
            <c:idx val="4"/>
            <c:bubble3D val="0"/>
            <c:spPr>
              <a:solidFill>
                <a:schemeClr val="accent6"/>
              </a:solidFill>
              <a:ln w="19050">
                <a:solidFill>
                  <a:schemeClr val="lt1"/>
                </a:solidFill>
              </a:ln>
              <a:effectLst/>
            </c:spPr>
            <c:extLst xmlns:c16r2="http://schemas.microsoft.com/office/drawing/2015/06/chart">
              <c:ext xmlns:c16="http://schemas.microsoft.com/office/drawing/2014/chart" uri="{C3380CC4-5D6E-409C-BE32-E72D297353CC}">
                <c16:uniqueId val="{00000008-C566-4F3A-9976-1BF66051C22C}"/>
              </c:ext>
            </c:extLst>
          </c:dPt>
          <c:dPt>
            <c:idx val="5"/>
            <c:bubble3D val="0"/>
            <c:spPr>
              <a:noFill/>
              <a:ln w="19050">
                <a:solidFill>
                  <a:schemeClr val="lt1"/>
                </a:solidFill>
              </a:ln>
              <a:effectLst/>
            </c:spPr>
            <c:extLst xmlns:c16r2="http://schemas.microsoft.com/office/drawing/2015/06/chart">
              <c:ext xmlns:c16="http://schemas.microsoft.com/office/drawing/2014/chart" uri="{C3380CC4-5D6E-409C-BE32-E72D297353CC}">
                <c16:uniqueId val="{00000011-C40A-4798-AA54-B35C21383528}"/>
              </c:ext>
            </c:extLst>
          </c:dPt>
          <c:val>
            <c:numRef>
              <c:f>'Financial Ratios'!$I$45:$I$50</c:f>
              <c:numCache>
                <c:formatCode>0%</c:formatCode>
                <c:ptCount val="6"/>
                <c:pt idx="0">
                  <c:v>0</c:v>
                </c:pt>
                <c:pt idx="1">
                  <c:v>0.25</c:v>
                </c:pt>
                <c:pt idx="2">
                  <c:v>0.25</c:v>
                </c:pt>
                <c:pt idx="3">
                  <c:v>0.25</c:v>
                </c:pt>
                <c:pt idx="4">
                  <c:v>0.25</c:v>
                </c:pt>
                <c:pt idx="5">
                  <c:v>1</c:v>
                </c:pt>
              </c:numCache>
            </c:numRef>
          </c:val>
          <c:extLst xmlns:c16r2="http://schemas.microsoft.com/office/drawing/2015/06/chart">
            <c:ext xmlns:c16="http://schemas.microsoft.com/office/drawing/2014/chart" uri="{C3380CC4-5D6E-409C-BE32-E72D297353CC}">
              <c16:uniqueId val="{00000004-C566-4F3A-9976-1BF66051C22C}"/>
            </c:ext>
          </c:extLst>
        </c:ser>
        <c:dLbls>
          <c:showLegendKey val="0"/>
          <c:showVal val="0"/>
          <c:showCatName val="0"/>
          <c:showSerName val="0"/>
          <c:showPercent val="0"/>
          <c:showBubbleSize val="0"/>
          <c:showLeaderLines val="1"/>
        </c:dLbls>
        <c:firstSliceAng val="270"/>
        <c:holeSize val="75"/>
      </c:doughnutChart>
      <c:doughnutChart>
        <c:varyColors val="1"/>
        <c:ser>
          <c:idx val="1"/>
          <c:order val="1"/>
          <c:tx>
            <c:strRef>
              <c:f>'Financial Ratios'!$K$44</c:f>
              <c:strCache>
                <c:ptCount val="1"/>
                <c:pt idx="0">
                  <c:v>Pointer</c:v>
                </c:pt>
              </c:strCache>
            </c:strRef>
          </c:tx>
          <c:spPr>
            <a:ln w="25400">
              <a:noFill/>
            </a:ln>
          </c:spPr>
          <c:explosion val="2"/>
          <c:dPt>
            <c:idx val="0"/>
            <c:bubble3D val="0"/>
            <c:spPr>
              <a:noFill/>
              <a:ln w="25400">
                <a:noFill/>
              </a:ln>
              <a:effectLst/>
            </c:spPr>
            <c:extLst xmlns:c16r2="http://schemas.microsoft.com/office/drawing/2015/06/chart">
              <c:ext xmlns:c16="http://schemas.microsoft.com/office/drawing/2014/chart" uri="{C3380CC4-5D6E-409C-BE32-E72D297353CC}">
                <c16:uniqueId val="{0000000B-C566-4F3A-9976-1BF66051C22C}"/>
              </c:ext>
            </c:extLst>
          </c:dPt>
          <c:dPt>
            <c:idx val="1"/>
            <c:bubble3D val="0"/>
            <c:spPr>
              <a:solidFill>
                <a:schemeClr val="tx1"/>
              </a:solidFill>
              <a:ln w="25400">
                <a:noFill/>
              </a:ln>
              <a:effectLst/>
            </c:spPr>
            <c:extLst xmlns:c16r2="http://schemas.microsoft.com/office/drawing/2015/06/chart">
              <c:ext xmlns:c16="http://schemas.microsoft.com/office/drawing/2014/chart" uri="{C3380CC4-5D6E-409C-BE32-E72D297353CC}">
                <c16:uniqueId val="{0000000A-C566-4F3A-9976-1BF66051C22C}"/>
              </c:ext>
            </c:extLst>
          </c:dPt>
          <c:dPt>
            <c:idx val="2"/>
            <c:bubble3D val="0"/>
            <c:spPr>
              <a:noFill/>
              <a:ln w="25400">
                <a:noFill/>
              </a:ln>
              <a:effectLst/>
            </c:spPr>
            <c:extLst xmlns:c16r2="http://schemas.microsoft.com/office/drawing/2015/06/chart">
              <c:ext xmlns:c16="http://schemas.microsoft.com/office/drawing/2014/chart" uri="{C3380CC4-5D6E-409C-BE32-E72D297353CC}">
                <c16:uniqueId val="{0000000C-C566-4F3A-9976-1BF66051C22C}"/>
              </c:ext>
            </c:extLst>
          </c:dPt>
          <c:val>
            <c:numRef>
              <c:f>'Financial Ratios'!$L$45:$L$47</c:f>
              <c:numCache>
                <c:formatCode>0%</c:formatCode>
                <c:ptCount val="3"/>
                <c:pt idx="0">
                  <c:v>0</c:v>
                </c:pt>
                <c:pt idx="1">
                  <c:v>2.5000000000000001E-2</c:v>
                </c:pt>
                <c:pt idx="2">
                  <c:v>0</c:v>
                </c:pt>
              </c:numCache>
            </c:numRef>
          </c:val>
          <c:extLst xmlns:c16r2="http://schemas.microsoft.com/office/drawing/2015/06/chart">
            <c:ext xmlns:c16="http://schemas.microsoft.com/office/drawing/2014/chart" uri="{C3380CC4-5D6E-409C-BE32-E72D297353CC}">
              <c16:uniqueId val="{00000009-C566-4F3A-9976-1BF66051C22C}"/>
            </c:ext>
          </c:extLst>
        </c:ser>
        <c:dLbls>
          <c:showLegendKey val="0"/>
          <c:showVal val="0"/>
          <c:showCatName val="0"/>
          <c:showSerName val="0"/>
          <c:showPercent val="0"/>
          <c:showBubbleSize val="0"/>
          <c:showLeaderLines val="1"/>
        </c:dLbls>
        <c:firstSliceAng val="270"/>
        <c:holeSize val="30"/>
      </c:doughnutChart>
      <c:spPr>
        <a:noFill/>
        <a:ln>
          <a:noFill/>
        </a:ln>
        <a:effectLst/>
      </c:spPr>
    </c:plotArea>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r>
              <a:rPr lang="en-US"/>
              <a:t>Change</a:t>
            </a:r>
            <a:r>
              <a:rPr lang="en-US" baseline="0"/>
              <a:t> in Net Assets</a:t>
            </a:r>
            <a:endParaRPr lang="en-US"/>
          </a:p>
        </c:rich>
      </c:tx>
      <c:layout/>
      <c:overlay val="0"/>
      <c:spPr>
        <a:noFill/>
        <a:ln>
          <a:noFill/>
        </a:ln>
        <a:effectLst/>
      </c:spPr>
      <c:txPr>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endParaRPr lang="en-US"/>
        </a:p>
      </c:txPr>
    </c:title>
    <c:autoTitleDeleted val="0"/>
    <c:plotArea>
      <c:layout>
        <c:manualLayout>
          <c:layoutTarget val="inner"/>
          <c:xMode val="edge"/>
          <c:yMode val="edge"/>
          <c:x val="0.21758455479397862"/>
          <c:y val="0.20702065178546297"/>
          <c:w val="0.73472594781259348"/>
          <c:h val="0.63751226393025362"/>
        </c:manualLayout>
      </c:layout>
      <c:barChart>
        <c:barDir val="col"/>
        <c:grouping val="clustered"/>
        <c:varyColors val="0"/>
        <c:ser>
          <c:idx val="0"/>
          <c:order val="0"/>
          <c:tx>
            <c:v>Total Revenue</c:v>
          </c:tx>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w="25400">
              <a:noFill/>
            </a:ln>
            <a:effectLst/>
          </c:spPr>
          <c:invertIfNegative val="0"/>
          <c:cat>
            <c:numRef>
              <c:f>'Template Income Statement'!$B$2:$D$2</c:f>
              <c:numCache>
                <c:formatCode>General</c:formatCode>
                <c:ptCount val="3"/>
                <c:pt idx="0">
                  <c:v>43465</c:v>
                </c:pt>
                <c:pt idx="1">
                  <c:v>43830</c:v>
                </c:pt>
                <c:pt idx="2">
                  <c:v>44196</c:v>
                </c:pt>
              </c:numCache>
            </c:numRef>
          </c:cat>
          <c:val>
            <c:numRef>
              <c:f>'Template Income Statement'!$B$16:$D$16</c:f>
              <c:numCache>
                <c:formatCode>"$"#,##0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0-7A09-4879-9B24-E7791E764186}"/>
            </c:ext>
          </c:extLst>
        </c:ser>
        <c:ser>
          <c:idx val="1"/>
          <c:order val="1"/>
          <c:tx>
            <c:strRef>
              <c:f>'Template Income Statement'!$A$32</c:f>
              <c:strCache>
                <c:ptCount val="1"/>
                <c:pt idx="0">
                  <c:v>Total Expenses</c:v>
                </c:pt>
              </c:strCache>
            </c:strRef>
          </c:tx>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w="25400">
              <a:noFill/>
            </a:ln>
            <a:effectLst/>
          </c:spPr>
          <c:invertIfNegative val="0"/>
          <c:cat>
            <c:numRef>
              <c:f>'Template Income Statement'!$B$2:$D$2</c:f>
              <c:numCache>
                <c:formatCode>General</c:formatCode>
                <c:ptCount val="3"/>
                <c:pt idx="0">
                  <c:v>43465</c:v>
                </c:pt>
                <c:pt idx="1">
                  <c:v>43830</c:v>
                </c:pt>
                <c:pt idx="2">
                  <c:v>44196</c:v>
                </c:pt>
              </c:numCache>
            </c:numRef>
          </c:cat>
          <c:val>
            <c:numRef>
              <c:f>'Template Income Statement'!$B$32:$D$32</c:f>
              <c:numCache>
                <c:formatCode>"$"#,##0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1-7A09-4879-9B24-E7791E764186}"/>
            </c:ext>
          </c:extLst>
        </c:ser>
        <c:ser>
          <c:idx val="2"/>
          <c:order val="2"/>
          <c:tx>
            <c:strRef>
              <c:f>'Template Income Statement'!$A$34</c:f>
              <c:strCache>
                <c:ptCount val="1"/>
                <c:pt idx="0">
                  <c:v>Change in Net Assets</c:v>
                </c:pt>
              </c:strCache>
            </c:strRef>
          </c:tx>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w="25400">
              <a:noFill/>
            </a:ln>
            <a:effectLst/>
          </c:spPr>
          <c:invertIfNegative val="0"/>
          <c:cat>
            <c:numRef>
              <c:f>'Template Income Statement'!$B$2:$D$2</c:f>
              <c:numCache>
                <c:formatCode>General</c:formatCode>
                <c:ptCount val="3"/>
                <c:pt idx="0">
                  <c:v>43465</c:v>
                </c:pt>
                <c:pt idx="1">
                  <c:v>43830</c:v>
                </c:pt>
                <c:pt idx="2">
                  <c:v>44196</c:v>
                </c:pt>
              </c:numCache>
            </c:numRef>
          </c:cat>
          <c:val>
            <c:numRef>
              <c:f>'Template Income Statement'!$B$34:$D$34</c:f>
              <c:numCache>
                <c:formatCode>"$"#,##0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2-7A09-4879-9B24-E7791E764186}"/>
            </c:ext>
          </c:extLst>
        </c:ser>
        <c:dLbls>
          <c:showLegendKey val="0"/>
          <c:showVal val="0"/>
          <c:showCatName val="0"/>
          <c:showSerName val="0"/>
          <c:showPercent val="0"/>
          <c:showBubbleSize val="0"/>
        </c:dLbls>
        <c:gapWidth val="150"/>
        <c:axId val="-860089168"/>
        <c:axId val="-860097328"/>
      </c:barChart>
      <c:catAx>
        <c:axId val="-860089168"/>
        <c:scaling>
          <c:orientation val="minMax"/>
        </c:scaling>
        <c:delete val="0"/>
        <c:axPos val="b"/>
        <c:numFmt formatCode="m/d/yy;@" sourceLinked="0"/>
        <c:majorTickMark val="out"/>
        <c:minorTickMark val="none"/>
        <c:tickLblPos val="nextTo"/>
        <c:spPr>
          <a:noFill/>
          <a:ln w="9525" cap="flat" cmpd="sng" algn="ctr">
            <a:noFill/>
            <a:round/>
          </a:ln>
          <a:effectLst/>
        </c:spPr>
        <c:txPr>
          <a:bodyPr rot="-60000000" spcFirstLastPara="1" vertOverflow="ellipsis" vert="horz" wrap="square" anchor="ctr" anchorCtr="1"/>
          <a:lstStyle/>
          <a:p>
            <a:pPr>
              <a:defRPr sz="900" b="1" i="0" u="none" strike="noStrike" kern="1200" baseline="0">
                <a:solidFill>
                  <a:schemeClr val="tx2"/>
                </a:solidFill>
                <a:latin typeface="+mn-lt"/>
                <a:ea typeface="+mn-ea"/>
                <a:cs typeface="+mn-cs"/>
              </a:defRPr>
            </a:pPr>
            <a:endParaRPr lang="en-US"/>
          </a:p>
        </c:txPr>
        <c:crossAx val="-860097328"/>
        <c:crosses val="autoZero"/>
        <c:auto val="1"/>
        <c:lblAlgn val="ctr"/>
        <c:lblOffset val="100"/>
        <c:noMultiLvlLbl val="1"/>
      </c:catAx>
      <c:valAx>
        <c:axId val="-860097328"/>
        <c:scaling>
          <c:orientation val="minMax"/>
        </c:scaling>
        <c:delete val="0"/>
        <c:axPos val="l"/>
        <c:majorGridlines>
          <c:spPr>
            <a:ln w="9525" cap="flat" cmpd="sng" algn="ctr">
              <a:solidFill>
                <a:schemeClr val="tx2">
                  <a:lumMod val="15000"/>
                  <a:lumOff val="85000"/>
                </a:schemeClr>
              </a:solidFill>
              <a:round/>
            </a:ln>
            <a:effectLst/>
          </c:spPr>
        </c:majorGridlines>
        <c:numFmt formatCode="&quot;$&quot;#,##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crossAx val="-860089168"/>
        <c:crosses val="autoZero"/>
        <c:crossBetween val="between"/>
      </c:valAx>
      <c:spPr>
        <a:noFill/>
        <a:ln>
          <a:noFill/>
        </a:ln>
        <a:effectLst/>
      </c:spPr>
    </c:plotArea>
    <c:legend>
      <c:legendPos val="b"/>
      <c:layout>
        <c:manualLayout>
          <c:xMode val="edge"/>
          <c:yMode val="edge"/>
          <c:x val="2.675563480150377E-2"/>
          <c:y val="0.84808220062917006"/>
          <c:w val="0.94587349827503964"/>
          <c:h val="0.1171489024437081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en-US" sz="1600" b="1" i="0" u="none" strike="noStrike" kern="1200" spc="0" baseline="0">
                <a:solidFill>
                  <a:srgbClr val="44546A"/>
                </a:solidFill>
                <a:latin typeface="+mn-lt"/>
                <a:ea typeface="+mn-ea"/>
                <a:cs typeface="+mn-cs"/>
              </a:defRPr>
            </a:pPr>
            <a:r>
              <a:rPr lang="en-US" sz="1600" b="1" i="0" u="none" strike="noStrike" kern="1200" baseline="0">
                <a:solidFill>
                  <a:srgbClr val="44546A"/>
                </a:solidFill>
                <a:latin typeface="+mn-lt"/>
                <a:ea typeface="+mn-ea"/>
                <a:cs typeface="+mn-cs"/>
              </a:rPr>
              <a:t>Cash on Hand</a:t>
            </a:r>
          </a:p>
        </c:rich>
      </c:tx>
      <c:layout>
        <c:manualLayout>
          <c:xMode val="edge"/>
          <c:yMode val="edge"/>
          <c:x val="0.31326935339671974"/>
          <c:y val="2.9176131961120916E-2"/>
        </c:manualLayout>
      </c:layout>
      <c:overlay val="0"/>
      <c:spPr>
        <a:noFill/>
        <a:ln>
          <a:noFill/>
        </a:ln>
        <a:effectLst/>
      </c:spPr>
      <c:txPr>
        <a:bodyPr rot="0" spcFirstLastPara="1" vertOverflow="ellipsis" vert="horz" wrap="square" anchor="ctr" anchorCtr="1"/>
        <a:lstStyle/>
        <a:p>
          <a:pPr>
            <a:defRPr lang="en-US" sz="1600" b="1" i="0" u="none" strike="noStrike" kern="1200" spc="0" baseline="0">
              <a:solidFill>
                <a:srgbClr val="44546A"/>
              </a:solidFill>
              <a:latin typeface="+mn-lt"/>
              <a:ea typeface="+mn-ea"/>
              <a:cs typeface="+mn-cs"/>
            </a:defRPr>
          </a:pPr>
          <a:endParaRPr lang="en-US"/>
        </a:p>
      </c:txPr>
    </c:title>
    <c:autoTitleDeleted val="0"/>
    <c:plotArea>
      <c:layout>
        <c:manualLayout>
          <c:layoutTarget val="inner"/>
          <c:xMode val="edge"/>
          <c:yMode val="edge"/>
          <c:x val="0.29652619789085849"/>
          <c:y val="0.3599937688948302"/>
          <c:w val="0.4013781172090331"/>
          <c:h val="0.67008313291382515"/>
        </c:manualLayout>
      </c:layout>
      <c:doughnutChart>
        <c:varyColors val="1"/>
        <c:ser>
          <c:idx val="0"/>
          <c:order val="0"/>
          <c:tx>
            <c:strRef>
              <c:f>'Financial Ratios'!$H$44</c:f>
              <c:strCache>
                <c:ptCount val="1"/>
                <c:pt idx="0">
                  <c:v>Speedometer</c:v>
                </c:pt>
              </c:strCache>
            </c:strRef>
          </c:tx>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1-B54B-4C2F-A5A6-4D01D929A1A6}"/>
              </c:ext>
            </c:extLst>
          </c:dPt>
          <c:dPt>
            <c:idx val="1"/>
            <c:bubble3D val="0"/>
            <c:spPr>
              <a:solidFill>
                <a:srgbClr val="FF0000"/>
              </a:solidFill>
              <a:ln w="19050">
                <a:solidFill>
                  <a:schemeClr val="lt1"/>
                </a:solidFill>
              </a:ln>
              <a:effectLst/>
            </c:spPr>
            <c:extLst xmlns:c16r2="http://schemas.microsoft.com/office/drawing/2015/06/chart">
              <c:ext xmlns:c16="http://schemas.microsoft.com/office/drawing/2014/chart" uri="{C3380CC4-5D6E-409C-BE32-E72D297353CC}">
                <c16:uniqueId val="{00000003-B54B-4C2F-A5A6-4D01D929A1A6}"/>
              </c:ext>
            </c:extLst>
          </c:dPt>
          <c:dPt>
            <c:idx val="2"/>
            <c:bubble3D val="0"/>
            <c:spPr>
              <a:solidFill>
                <a:srgbClr val="FFFF00"/>
              </a:solidFill>
              <a:ln w="19050">
                <a:solidFill>
                  <a:schemeClr val="lt1"/>
                </a:solidFill>
              </a:ln>
              <a:effectLst/>
            </c:spPr>
            <c:extLst xmlns:c16r2="http://schemas.microsoft.com/office/drawing/2015/06/chart">
              <c:ext xmlns:c16="http://schemas.microsoft.com/office/drawing/2014/chart" uri="{C3380CC4-5D6E-409C-BE32-E72D297353CC}">
                <c16:uniqueId val="{00000005-B54B-4C2F-A5A6-4D01D929A1A6}"/>
              </c:ext>
            </c:extLst>
          </c:dPt>
          <c:dPt>
            <c:idx val="3"/>
            <c:bubble3D val="0"/>
            <c:spPr>
              <a:solidFill>
                <a:srgbClr val="92D050"/>
              </a:solidFill>
              <a:ln w="19050">
                <a:solidFill>
                  <a:schemeClr val="lt1"/>
                </a:solidFill>
              </a:ln>
              <a:effectLst/>
            </c:spPr>
            <c:extLst xmlns:c16r2="http://schemas.microsoft.com/office/drawing/2015/06/chart">
              <c:ext xmlns:c16="http://schemas.microsoft.com/office/drawing/2014/chart" uri="{C3380CC4-5D6E-409C-BE32-E72D297353CC}">
                <c16:uniqueId val="{00000007-B54B-4C2F-A5A6-4D01D929A1A6}"/>
              </c:ext>
            </c:extLst>
          </c:dPt>
          <c:dPt>
            <c:idx val="4"/>
            <c:bubble3D val="0"/>
            <c:spPr>
              <a:solidFill>
                <a:schemeClr val="accent6"/>
              </a:solidFill>
              <a:ln w="19050">
                <a:solidFill>
                  <a:schemeClr val="lt1"/>
                </a:solidFill>
              </a:ln>
              <a:effectLst/>
            </c:spPr>
            <c:extLst xmlns:c16r2="http://schemas.microsoft.com/office/drawing/2015/06/chart">
              <c:ext xmlns:c16="http://schemas.microsoft.com/office/drawing/2014/chart" uri="{C3380CC4-5D6E-409C-BE32-E72D297353CC}">
                <c16:uniqueId val="{00000009-B54B-4C2F-A5A6-4D01D929A1A6}"/>
              </c:ext>
            </c:extLst>
          </c:dPt>
          <c:dPt>
            <c:idx val="5"/>
            <c:bubble3D val="0"/>
            <c:spPr>
              <a:noFill/>
              <a:ln w="19050">
                <a:solidFill>
                  <a:schemeClr val="lt1"/>
                </a:solidFill>
              </a:ln>
              <a:effectLst/>
            </c:spPr>
            <c:extLst xmlns:c16r2="http://schemas.microsoft.com/office/drawing/2015/06/chart">
              <c:ext xmlns:c16="http://schemas.microsoft.com/office/drawing/2014/chart" uri="{C3380CC4-5D6E-409C-BE32-E72D297353CC}">
                <c16:uniqueId val="{0000000B-B54B-4C2F-A5A6-4D01D929A1A6}"/>
              </c:ext>
            </c:extLst>
          </c:dPt>
          <c:val>
            <c:numRef>
              <c:f>'Financial Ratios'!$I$45:$I$50</c:f>
              <c:numCache>
                <c:formatCode>0%</c:formatCode>
                <c:ptCount val="6"/>
                <c:pt idx="0">
                  <c:v>0</c:v>
                </c:pt>
                <c:pt idx="1">
                  <c:v>0.25</c:v>
                </c:pt>
                <c:pt idx="2">
                  <c:v>0.25</c:v>
                </c:pt>
                <c:pt idx="3">
                  <c:v>0.25</c:v>
                </c:pt>
                <c:pt idx="4">
                  <c:v>0.25</c:v>
                </c:pt>
                <c:pt idx="5">
                  <c:v>1</c:v>
                </c:pt>
              </c:numCache>
            </c:numRef>
          </c:val>
          <c:extLst xmlns:c16r2="http://schemas.microsoft.com/office/drawing/2015/06/chart">
            <c:ext xmlns:c16="http://schemas.microsoft.com/office/drawing/2014/chart" uri="{C3380CC4-5D6E-409C-BE32-E72D297353CC}">
              <c16:uniqueId val="{0000000C-B54B-4C2F-A5A6-4D01D929A1A6}"/>
            </c:ext>
          </c:extLst>
        </c:ser>
        <c:dLbls>
          <c:showLegendKey val="0"/>
          <c:showVal val="0"/>
          <c:showCatName val="0"/>
          <c:showSerName val="0"/>
          <c:showPercent val="0"/>
          <c:showBubbleSize val="0"/>
          <c:showLeaderLines val="1"/>
        </c:dLbls>
        <c:firstSliceAng val="270"/>
        <c:holeSize val="75"/>
      </c:doughnutChart>
      <c:doughnutChart>
        <c:varyColors val="1"/>
        <c:ser>
          <c:idx val="1"/>
          <c:order val="1"/>
          <c:tx>
            <c:strRef>
              <c:f>'Financial Ratios'!$K$44</c:f>
              <c:strCache>
                <c:ptCount val="1"/>
                <c:pt idx="0">
                  <c:v>Pointer</c:v>
                </c:pt>
              </c:strCache>
            </c:strRef>
          </c:tx>
          <c:spPr>
            <a:ln w="25400">
              <a:noFill/>
            </a:ln>
          </c:spPr>
          <c:dPt>
            <c:idx val="0"/>
            <c:bubble3D val="0"/>
            <c:spPr>
              <a:noFill/>
              <a:ln w="25400">
                <a:noFill/>
              </a:ln>
              <a:effectLst/>
            </c:spPr>
            <c:extLst xmlns:c16r2="http://schemas.microsoft.com/office/drawing/2015/06/chart">
              <c:ext xmlns:c16="http://schemas.microsoft.com/office/drawing/2014/chart" uri="{C3380CC4-5D6E-409C-BE32-E72D297353CC}">
                <c16:uniqueId val="{0000000E-B54B-4C2F-A5A6-4D01D929A1A6}"/>
              </c:ext>
            </c:extLst>
          </c:dPt>
          <c:dPt>
            <c:idx val="1"/>
            <c:bubble3D val="0"/>
            <c:spPr>
              <a:solidFill>
                <a:schemeClr val="tx1"/>
              </a:solidFill>
              <a:ln w="25400">
                <a:noFill/>
              </a:ln>
              <a:effectLst/>
            </c:spPr>
            <c:extLst xmlns:c16r2="http://schemas.microsoft.com/office/drawing/2015/06/chart">
              <c:ext xmlns:c16="http://schemas.microsoft.com/office/drawing/2014/chart" uri="{C3380CC4-5D6E-409C-BE32-E72D297353CC}">
                <c16:uniqueId val="{00000010-B54B-4C2F-A5A6-4D01D929A1A6}"/>
              </c:ext>
            </c:extLst>
          </c:dPt>
          <c:dPt>
            <c:idx val="2"/>
            <c:bubble3D val="0"/>
            <c:spPr>
              <a:noFill/>
              <a:ln w="25400">
                <a:noFill/>
              </a:ln>
              <a:effectLst/>
            </c:spPr>
            <c:extLst xmlns:c16r2="http://schemas.microsoft.com/office/drawing/2015/06/chart">
              <c:ext xmlns:c16="http://schemas.microsoft.com/office/drawing/2014/chart" uri="{C3380CC4-5D6E-409C-BE32-E72D297353CC}">
                <c16:uniqueId val="{00000012-B54B-4C2F-A5A6-4D01D929A1A6}"/>
              </c:ext>
            </c:extLst>
          </c:dPt>
          <c:val>
            <c:numRef>
              <c:f>'Financial Ratios'!$L$45:$L$47</c:f>
              <c:numCache>
                <c:formatCode>0%</c:formatCode>
                <c:ptCount val="3"/>
                <c:pt idx="0">
                  <c:v>0</c:v>
                </c:pt>
                <c:pt idx="1">
                  <c:v>2.5000000000000001E-2</c:v>
                </c:pt>
                <c:pt idx="2">
                  <c:v>0</c:v>
                </c:pt>
              </c:numCache>
            </c:numRef>
          </c:val>
          <c:extLst xmlns:c16r2="http://schemas.microsoft.com/office/drawing/2015/06/chart">
            <c:ext xmlns:c16="http://schemas.microsoft.com/office/drawing/2014/chart" uri="{C3380CC4-5D6E-409C-BE32-E72D297353CC}">
              <c16:uniqueId val="{00000013-B54B-4C2F-A5A6-4D01D929A1A6}"/>
            </c:ext>
          </c:extLst>
        </c:ser>
        <c:dLbls>
          <c:showLegendKey val="0"/>
          <c:showVal val="0"/>
          <c:showCatName val="0"/>
          <c:showSerName val="0"/>
          <c:showPercent val="0"/>
          <c:showBubbleSize val="0"/>
          <c:showLeaderLines val="1"/>
        </c:dLbls>
        <c:firstSliceAng val="270"/>
        <c:holeSize val="30"/>
      </c:doughnutChart>
      <c:spPr>
        <a:noFill/>
        <a:ln>
          <a:noFill/>
        </a:ln>
        <a:effectLst/>
      </c:spPr>
    </c:plotArea>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r>
              <a:rPr lang="en-US"/>
              <a:t>Cash</a:t>
            </a:r>
            <a:r>
              <a:rPr lang="en-US" baseline="0"/>
              <a:t> on Hand Trend</a:t>
            </a:r>
            <a:br>
              <a:rPr lang="en-US" baseline="0"/>
            </a:br>
            <a:r>
              <a:rPr lang="en-US" sz="1400" baseline="0"/>
              <a:t>(days)</a:t>
            </a:r>
            <a:endParaRPr lang="en-US"/>
          </a:p>
        </c:rich>
      </c:tx>
      <c:layout>
        <c:manualLayout>
          <c:xMode val="edge"/>
          <c:yMode val="edge"/>
          <c:x val="0.23863206803630005"/>
          <c:y val="2.8669299395319314E-2"/>
        </c:manualLayout>
      </c:layout>
      <c:overlay val="0"/>
      <c:spPr>
        <a:noFill/>
        <a:ln>
          <a:noFill/>
        </a:ln>
        <a:effectLst/>
      </c:spPr>
      <c:txPr>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endParaRPr lang="en-US"/>
        </a:p>
      </c:txPr>
    </c:title>
    <c:autoTitleDeleted val="0"/>
    <c:plotArea>
      <c:layout>
        <c:manualLayout>
          <c:layoutTarget val="inner"/>
          <c:xMode val="edge"/>
          <c:yMode val="edge"/>
          <c:x val="6.8670343220538554E-2"/>
          <c:y val="0.35263091598703589"/>
          <c:w val="0.88765922663403773"/>
          <c:h val="0.49552708929575529"/>
        </c:manualLayout>
      </c:layout>
      <c:barChart>
        <c:barDir val="col"/>
        <c:grouping val="clustered"/>
        <c:varyColors val="0"/>
        <c:ser>
          <c:idx val="0"/>
          <c:order val="0"/>
          <c:tx>
            <c:strRef>
              <c:f>'Financial Ratios'!$A$6</c:f>
              <c:strCache>
                <c:ptCount val="1"/>
                <c:pt idx="0">
                  <c:v>Cash on Hand</c:v>
                </c:pt>
              </c:strCache>
            </c:strRef>
          </c:tx>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2"/>
                    </a:solidFill>
                    <a:latin typeface="+mn-lt"/>
                    <a:ea typeface="+mn-ea"/>
                    <a:cs typeface="+mn-cs"/>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a:solidFill>
                        <a:schemeClr val="tx2">
                          <a:lumMod val="35000"/>
                          <a:lumOff val="65000"/>
                        </a:schemeClr>
                      </a:solidFill>
                    </a:ln>
                    <a:effectLst/>
                  </c:spPr>
                </c15:leaderLines>
              </c:ext>
            </c:extLst>
          </c:dLbls>
          <c:cat>
            <c:numRef>
              <c:f>'Template Income Statement'!$B$2:$D$2</c:f>
              <c:numCache>
                <c:formatCode>General</c:formatCode>
                <c:ptCount val="3"/>
                <c:pt idx="0">
                  <c:v>43465</c:v>
                </c:pt>
                <c:pt idx="1">
                  <c:v>43830</c:v>
                </c:pt>
                <c:pt idx="2">
                  <c:v>44196</c:v>
                </c:pt>
              </c:numCache>
            </c:numRef>
          </c:cat>
          <c:val>
            <c:numRef>
              <c:f>'Financial Ratios'!$B$6:$D$6</c:f>
              <c:numCache>
                <c:formatCode>_(* #,##0_);_(* \(#,##0\);_(* "-"??_);_(@_)</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0-30A6-4FB6-A511-8BE4E40D4017}"/>
            </c:ext>
          </c:extLst>
        </c:ser>
        <c:dLbls>
          <c:showLegendKey val="0"/>
          <c:showVal val="0"/>
          <c:showCatName val="0"/>
          <c:showSerName val="0"/>
          <c:showPercent val="0"/>
          <c:showBubbleSize val="0"/>
        </c:dLbls>
        <c:gapWidth val="150"/>
        <c:axId val="-860082640"/>
        <c:axId val="-860083728"/>
      </c:barChart>
      <c:catAx>
        <c:axId val="-860082640"/>
        <c:scaling>
          <c:orientation val="minMax"/>
        </c:scaling>
        <c:delete val="0"/>
        <c:axPos val="b"/>
        <c:numFmt formatCode="mm/dd/yy;@" sourceLinked="0"/>
        <c:majorTickMark val="out"/>
        <c:minorTickMark val="none"/>
        <c:tickLblPos val="nextTo"/>
        <c:spPr>
          <a:noFill/>
          <a:ln w="9525" cap="flat" cmpd="sng" algn="ctr">
            <a:noFill/>
            <a:round/>
          </a:ln>
          <a:effectLst/>
        </c:spPr>
        <c:txPr>
          <a:bodyPr rot="-60000000" spcFirstLastPara="1" vertOverflow="ellipsis" vert="horz" wrap="square" anchor="ctr" anchorCtr="1"/>
          <a:lstStyle/>
          <a:p>
            <a:pPr>
              <a:defRPr sz="1000" b="1" i="0" u="none" strike="noStrike" kern="1200" baseline="0">
                <a:solidFill>
                  <a:schemeClr val="tx2"/>
                </a:solidFill>
                <a:latin typeface="+mn-lt"/>
                <a:ea typeface="+mn-ea"/>
                <a:cs typeface="+mn-cs"/>
              </a:defRPr>
            </a:pPr>
            <a:endParaRPr lang="en-US"/>
          </a:p>
        </c:txPr>
        <c:crossAx val="-860083728"/>
        <c:crosses val="autoZero"/>
        <c:auto val="1"/>
        <c:lblAlgn val="ctr"/>
        <c:lblOffset val="100"/>
        <c:noMultiLvlLbl val="1"/>
      </c:catAx>
      <c:valAx>
        <c:axId val="-860083728"/>
        <c:scaling>
          <c:orientation val="minMax"/>
        </c:scaling>
        <c:delete val="1"/>
        <c:axPos val="l"/>
        <c:majorGridlines>
          <c:spPr>
            <a:ln w="9525" cap="flat" cmpd="sng" algn="ctr">
              <a:solidFill>
                <a:schemeClr val="tx2">
                  <a:lumMod val="15000"/>
                  <a:lumOff val="85000"/>
                </a:schemeClr>
              </a:solidFill>
              <a:round/>
            </a:ln>
            <a:effectLst/>
          </c:spPr>
        </c:majorGridlines>
        <c:numFmt formatCode="_(* #,##0_);_(* \(#,##0\);_(* &quot;-&quot;??_);_(@_)" sourceLinked="1"/>
        <c:majorTickMark val="out"/>
        <c:minorTickMark val="none"/>
        <c:tickLblPos val="nextTo"/>
        <c:crossAx val="-860082640"/>
        <c:crosses val="autoZero"/>
        <c:crossBetween val="between"/>
      </c:valAx>
      <c:spPr>
        <a:noFill/>
        <a:ln>
          <a:noFill/>
        </a:ln>
        <a:effectLst/>
      </c:spPr>
    </c:plotArea>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r>
              <a:rPr lang="en-US"/>
              <a:t>Fundraising</a:t>
            </a:r>
            <a:r>
              <a:rPr lang="en-US" baseline="0"/>
              <a:t> Progress</a:t>
            </a:r>
            <a:endParaRPr lang="en-US"/>
          </a:p>
        </c:rich>
      </c:tx>
      <c:layout/>
      <c:overlay val="0"/>
      <c:spPr>
        <a:noFill/>
        <a:ln>
          <a:noFill/>
        </a:ln>
        <a:effectLst/>
      </c:spPr>
      <c:txPr>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endParaRPr lang="en-US"/>
        </a:p>
      </c:txPr>
    </c:title>
    <c:autoTitleDeleted val="0"/>
    <c:plotArea>
      <c:layout>
        <c:manualLayout>
          <c:layoutTarget val="inner"/>
          <c:xMode val="edge"/>
          <c:yMode val="edge"/>
          <c:x val="0.16087812958246384"/>
          <c:y val="0.21812016754888042"/>
          <c:w val="0.77895608344493728"/>
          <c:h val="0.57638372950853523"/>
        </c:manualLayout>
      </c:layout>
      <c:barChart>
        <c:barDir val="col"/>
        <c:grouping val="clustered"/>
        <c:varyColors val="0"/>
        <c:ser>
          <c:idx val="0"/>
          <c:order val="0"/>
          <c:tx>
            <c:strRef>
              <c:f>'Template Income Statement'!$E$2</c:f>
              <c:strCache>
                <c:ptCount val="1"/>
                <c:pt idx="0">
                  <c:v>YTD21</c:v>
                </c:pt>
              </c:strCache>
            </c:strRef>
          </c:tx>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w="25400">
              <a:noFill/>
            </a:ln>
            <a:effectLst/>
          </c:spPr>
          <c:invertIfNegative val="0"/>
          <c:cat>
            <c:strRef>
              <c:f>'Template Income Statement'!$A$6:$A$9</c:f>
              <c:strCache>
                <c:ptCount val="2"/>
                <c:pt idx="0">
                  <c:v>Grants</c:v>
                </c:pt>
                <c:pt idx="1">
                  <c:v>Donations</c:v>
                </c:pt>
              </c:strCache>
            </c:strRef>
          </c:cat>
          <c:val>
            <c:numRef>
              <c:f>'Template Income Statement'!$E$6:$E$9</c:f>
              <c:numCache>
                <c:formatCode>"$"#,##0</c:formatCode>
                <c:ptCount val="4"/>
              </c:numCache>
            </c:numRef>
          </c:val>
          <c:extLst xmlns:c16r2="http://schemas.microsoft.com/office/drawing/2015/06/chart">
            <c:ext xmlns:c16="http://schemas.microsoft.com/office/drawing/2014/chart" uri="{C3380CC4-5D6E-409C-BE32-E72D297353CC}">
              <c16:uniqueId val="{00000000-90E7-457D-B1A5-257507E9AE85}"/>
            </c:ext>
          </c:extLst>
        </c:ser>
        <c:ser>
          <c:idx val="1"/>
          <c:order val="1"/>
          <c:tx>
            <c:strRef>
              <c:f>'Template Income Statement'!$F$2</c:f>
              <c:strCache>
                <c:ptCount val="1"/>
              </c:strCache>
            </c:strRef>
          </c:tx>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w="25400">
              <a:noFill/>
            </a:ln>
            <a:effectLst/>
          </c:spPr>
          <c:invertIfNegative val="0"/>
          <c:cat>
            <c:strRef>
              <c:f>'Template Income Statement'!$A$6:$A$9</c:f>
              <c:strCache>
                <c:ptCount val="2"/>
                <c:pt idx="0">
                  <c:v>Grants</c:v>
                </c:pt>
                <c:pt idx="1">
                  <c:v>Donations</c:v>
                </c:pt>
              </c:strCache>
            </c:strRef>
          </c:cat>
          <c:val>
            <c:numRef>
              <c:f>'Template Income Statement'!$F$6:$F$9</c:f>
              <c:numCache>
                <c:formatCode>"$"#,##0</c:formatCode>
                <c:ptCount val="4"/>
              </c:numCache>
            </c:numRef>
          </c:val>
          <c:extLst xmlns:c16r2="http://schemas.microsoft.com/office/drawing/2015/06/chart">
            <c:ext xmlns:c16="http://schemas.microsoft.com/office/drawing/2014/chart" uri="{C3380CC4-5D6E-409C-BE32-E72D297353CC}">
              <c16:uniqueId val="{00000001-90E7-457D-B1A5-257507E9AE85}"/>
            </c:ext>
          </c:extLst>
        </c:ser>
        <c:dLbls>
          <c:showLegendKey val="0"/>
          <c:showVal val="0"/>
          <c:showCatName val="0"/>
          <c:showSerName val="0"/>
          <c:showPercent val="0"/>
          <c:showBubbleSize val="0"/>
        </c:dLbls>
        <c:gapWidth val="150"/>
        <c:axId val="-860095152"/>
        <c:axId val="-860088080"/>
      </c:barChart>
      <c:catAx>
        <c:axId val="-860095152"/>
        <c:scaling>
          <c:orientation val="minMax"/>
        </c:scaling>
        <c:delete val="0"/>
        <c:axPos val="b"/>
        <c:numFmt formatCode="General" sourceLinked="1"/>
        <c:majorTickMark val="out"/>
        <c:minorTickMark val="none"/>
        <c:tickLblPos val="nextTo"/>
        <c:spPr>
          <a:noFill/>
          <a:ln w="9525" cap="flat" cmpd="sng" algn="ctr">
            <a:noFill/>
            <a:round/>
          </a:ln>
          <a:effectLst/>
        </c:spPr>
        <c:txPr>
          <a:bodyPr rot="-60000000" spcFirstLastPara="1" vertOverflow="ellipsis" vert="horz" wrap="square" anchor="ctr" anchorCtr="1"/>
          <a:lstStyle/>
          <a:p>
            <a:pPr>
              <a:defRPr sz="900" b="1" i="0" u="none" strike="noStrike" kern="1200" baseline="0">
                <a:solidFill>
                  <a:schemeClr val="tx2"/>
                </a:solidFill>
                <a:latin typeface="+mn-lt"/>
                <a:ea typeface="+mn-ea"/>
                <a:cs typeface="+mn-cs"/>
              </a:defRPr>
            </a:pPr>
            <a:endParaRPr lang="en-US"/>
          </a:p>
        </c:txPr>
        <c:crossAx val="-860088080"/>
        <c:crosses val="autoZero"/>
        <c:auto val="1"/>
        <c:lblAlgn val="ctr"/>
        <c:lblOffset val="100"/>
        <c:noMultiLvlLbl val="0"/>
      </c:catAx>
      <c:valAx>
        <c:axId val="-860088080"/>
        <c:scaling>
          <c:orientation val="minMax"/>
        </c:scaling>
        <c:delete val="0"/>
        <c:axPos val="l"/>
        <c:majorGridlines>
          <c:spPr>
            <a:ln w="9525" cap="flat" cmpd="sng" algn="ctr">
              <a:solidFill>
                <a:schemeClr val="tx2">
                  <a:lumMod val="15000"/>
                  <a:lumOff val="85000"/>
                </a:schemeClr>
              </a:solidFill>
              <a:round/>
            </a:ln>
            <a:effectLst/>
          </c:spPr>
        </c:majorGridlines>
        <c:numFmt formatCode="&quot;$&quot;#,##0"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2"/>
                </a:solidFill>
                <a:latin typeface="+mn-lt"/>
                <a:ea typeface="+mn-ea"/>
                <a:cs typeface="+mn-cs"/>
              </a:defRPr>
            </a:pPr>
            <a:endParaRPr lang="en-US"/>
          </a:p>
        </c:txPr>
        <c:crossAx val="-860095152"/>
        <c:crosses val="autoZero"/>
        <c:crossBetween val="between"/>
      </c:valAx>
      <c:spPr>
        <a:noFill/>
        <a:ln>
          <a:noFill/>
        </a:ln>
        <a:effectLst/>
      </c:spPr>
    </c:plotArea>
    <c:legend>
      <c:legendPos val="r"/>
      <c:layout>
        <c:manualLayout>
          <c:xMode val="edge"/>
          <c:yMode val="edge"/>
          <c:x val="0.39115735627138359"/>
          <c:y val="0.19456922753849046"/>
          <c:w val="0.15806857074108197"/>
          <c:h val="0.14914703863580911"/>
        </c:manualLayout>
      </c:layout>
      <c:overlay val="0"/>
      <c:spPr>
        <a:solidFill>
          <a:schemeClr val="bg1"/>
        </a:solidFill>
        <a:ln>
          <a:noFill/>
        </a:ln>
        <a:effectLst>
          <a:outerShdw blurRad="50800" dist="38100" dir="2700000" algn="tl" rotWithShape="0">
            <a:prstClr val="black">
              <a:alpha val="40000"/>
            </a:prstClr>
          </a:outerShdw>
        </a:effectLst>
      </c:spPr>
      <c:txPr>
        <a:bodyPr rot="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r>
              <a:rPr lang="en-US" baseline="0"/>
              <a:t>Projected Cash Flows</a:t>
            </a:r>
            <a:endParaRPr lang="en-US"/>
          </a:p>
        </c:rich>
      </c:tx>
      <c:layout>
        <c:manualLayout>
          <c:xMode val="edge"/>
          <c:yMode val="edge"/>
          <c:x val="0.22415652333467087"/>
          <c:y val="1.6844153388557985E-2"/>
        </c:manualLayout>
      </c:layout>
      <c:overlay val="0"/>
      <c:spPr>
        <a:noFill/>
        <a:ln>
          <a:noFill/>
        </a:ln>
        <a:effectLst/>
      </c:spPr>
      <c:txPr>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endParaRPr lang="en-US"/>
        </a:p>
      </c:txPr>
    </c:title>
    <c:autoTitleDeleted val="0"/>
    <c:plotArea>
      <c:layout>
        <c:manualLayout>
          <c:layoutTarget val="inner"/>
          <c:xMode val="edge"/>
          <c:yMode val="edge"/>
          <c:x val="0.13534430019738494"/>
          <c:y val="0.18906386350899132"/>
          <c:w val="0.83809575642781597"/>
          <c:h val="0.62111482015929831"/>
        </c:manualLayout>
      </c:layout>
      <c:barChart>
        <c:barDir val="col"/>
        <c:grouping val="clustered"/>
        <c:varyColors val="0"/>
        <c:ser>
          <c:idx val="0"/>
          <c:order val="0"/>
          <c:tx>
            <c:v>Projected Cash Flow</c:v>
          </c:tx>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c:spPr>
          <c:invertIfNegative val="0"/>
          <c:cat>
            <c:numRef>
              <c:f>'Template Cash Flow Projections'!$E$5:$P$5</c:f>
              <c:numCache>
                <c:formatCode>[$-409]mmm\-yy</c:formatCode>
                <c:ptCount val="12"/>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numCache>
            </c:numRef>
          </c:cat>
          <c:val>
            <c:numRef>
              <c:f>'Template Cash Flow Projections'!$E$50:$P$50</c:f>
              <c:numCache>
                <c:formatCode>"$"#,##0_);[Red]\("$"#,##0\)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xmlns:c16r2="http://schemas.microsoft.com/office/drawing/2015/06/chart">
            <c:ext xmlns:c16="http://schemas.microsoft.com/office/drawing/2014/chart" uri="{C3380CC4-5D6E-409C-BE32-E72D297353CC}">
              <c16:uniqueId val="{00000000-7A67-4D2E-8B4A-5C76BD8EC2E9}"/>
            </c:ext>
          </c:extLst>
        </c:ser>
        <c:dLbls>
          <c:showLegendKey val="0"/>
          <c:showVal val="0"/>
          <c:showCatName val="0"/>
          <c:showSerName val="0"/>
          <c:showPercent val="0"/>
          <c:showBubbleSize val="0"/>
        </c:dLbls>
        <c:gapWidth val="150"/>
        <c:axId val="-860086448"/>
        <c:axId val="-860093520"/>
      </c:barChart>
      <c:dateAx>
        <c:axId val="-860086448"/>
        <c:scaling>
          <c:orientation val="minMax"/>
        </c:scaling>
        <c:delete val="0"/>
        <c:axPos val="b"/>
        <c:numFmt formatCode="[$-409]mmm\-yy" sourceLinked="1"/>
        <c:majorTickMark val="out"/>
        <c:minorTickMark val="none"/>
        <c:tickLblPos val="nextTo"/>
        <c:spPr>
          <a:noFill/>
          <a:ln w="9525" cap="flat" cmpd="sng" algn="ctr">
            <a:noFill/>
            <a:round/>
          </a:ln>
          <a:effectLst/>
        </c:spPr>
        <c:txPr>
          <a:bodyPr rot="-60000000" spcFirstLastPara="1" vertOverflow="ellipsis" vert="horz" wrap="square" anchor="ctr" anchorCtr="1"/>
          <a:lstStyle/>
          <a:p>
            <a:pPr>
              <a:defRPr sz="900" b="1" i="0" u="none" strike="noStrike" kern="1200" baseline="0">
                <a:solidFill>
                  <a:schemeClr val="tx2"/>
                </a:solidFill>
                <a:latin typeface="+mn-lt"/>
                <a:ea typeface="+mn-ea"/>
                <a:cs typeface="+mn-cs"/>
              </a:defRPr>
            </a:pPr>
            <a:endParaRPr lang="en-US"/>
          </a:p>
        </c:txPr>
        <c:crossAx val="-860093520"/>
        <c:crosses val="autoZero"/>
        <c:auto val="1"/>
        <c:lblOffset val="100"/>
        <c:baseTimeUnit val="months"/>
      </c:dateAx>
      <c:valAx>
        <c:axId val="-860093520"/>
        <c:scaling>
          <c:orientation val="minMax"/>
        </c:scaling>
        <c:delete val="0"/>
        <c:axPos val="l"/>
        <c:majorGridlines>
          <c:spPr>
            <a:ln w="9525" cap="flat" cmpd="sng" algn="ctr">
              <a:solidFill>
                <a:schemeClr val="tx2">
                  <a:lumMod val="15000"/>
                  <a:lumOff val="85000"/>
                </a:schemeClr>
              </a:solidFill>
              <a:round/>
            </a:ln>
            <a:effectLst/>
          </c:spPr>
        </c:majorGridlines>
        <c:numFmt formatCode="&quot;$&quot;#,##0_);[Red]\(&quot;$&quot;#,##0\)" sourceLinked="1"/>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2"/>
                </a:solidFill>
                <a:latin typeface="+mn-lt"/>
                <a:ea typeface="+mn-ea"/>
                <a:cs typeface="+mn-cs"/>
              </a:defRPr>
            </a:pPr>
            <a:endParaRPr lang="en-US"/>
          </a:p>
        </c:txPr>
        <c:crossAx val="-860086448"/>
        <c:crosses val="autoZero"/>
        <c:crossBetween val="between"/>
      </c:valAx>
      <c:spPr>
        <a:noFill/>
        <a:ln>
          <a:noFill/>
        </a:ln>
        <a:effectLst/>
      </c:spPr>
    </c:plotArea>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r>
              <a:rPr lang="en-US" baseline="0"/>
              <a:t>Projected Month-end Cash Balance</a:t>
            </a:r>
            <a:endParaRPr lang="en-US"/>
          </a:p>
        </c:rich>
      </c:tx>
      <c:layout>
        <c:manualLayout>
          <c:xMode val="edge"/>
          <c:yMode val="edge"/>
          <c:x val="0.22415658135152997"/>
          <c:y val="1.6844059816306906E-2"/>
        </c:manualLayout>
      </c:layout>
      <c:overlay val="0"/>
      <c:spPr>
        <a:noFill/>
        <a:ln>
          <a:noFill/>
        </a:ln>
        <a:effectLst/>
      </c:spPr>
      <c:txPr>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endParaRPr lang="en-US"/>
        </a:p>
      </c:txPr>
    </c:title>
    <c:autoTitleDeleted val="0"/>
    <c:plotArea>
      <c:layout>
        <c:manualLayout>
          <c:layoutTarget val="inner"/>
          <c:xMode val="edge"/>
          <c:yMode val="edge"/>
          <c:x val="0.13534430019738494"/>
          <c:y val="0.31364817070996681"/>
          <c:w val="0.83809575642781597"/>
          <c:h val="0.48136918774937276"/>
        </c:manualLayout>
      </c:layout>
      <c:barChart>
        <c:barDir val="col"/>
        <c:grouping val="clustered"/>
        <c:varyColors val="0"/>
        <c:ser>
          <c:idx val="0"/>
          <c:order val="0"/>
          <c:tx>
            <c:strRef>
              <c:f>'Template Cash Flow Projections'!$B$51</c:f>
              <c:strCache>
                <c:ptCount val="1"/>
                <c:pt idx="0">
                  <c:v>Ending Cash Balance</c:v>
                </c:pt>
              </c:strCache>
            </c:strRef>
          </c:tx>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c:spPr>
          <c:invertIfNegative val="0"/>
          <c:cat>
            <c:numRef>
              <c:f>'Template Cash Flow Projections'!$E$5:$P$5</c:f>
              <c:numCache>
                <c:formatCode>[$-409]mmm\-yy</c:formatCode>
                <c:ptCount val="12"/>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numCache>
            </c:numRef>
          </c:cat>
          <c:val>
            <c:numRef>
              <c:f>'Template Cash Flow Projections'!$E$51:$P$51</c:f>
              <c:numCache>
                <c:formatCode>"$"#,##0_);[Red]\("$"#,##0\)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xmlns:c16r2="http://schemas.microsoft.com/office/drawing/2015/06/chart">
            <c:ext xmlns:c16="http://schemas.microsoft.com/office/drawing/2014/chart" uri="{C3380CC4-5D6E-409C-BE32-E72D297353CC}">
              <c16:uniqueId val="{00000000-D0E9-49F7-BDDD-6872D45F31C3}"/>
            </c:ext>
          </c:extLst>
        </c:ser>
        <c:dLbls>
          <c:showLegendKey val="0"/>
          <c:showVal val="0"/>
          <c:showCatName val="0"/>
          <c:showSerName val="0"/>
          <c:showPercent val="0"/>
          <c:showBubbleSize val="0"/>
        </c:dLbls>
        <c:gapWidth val="150"/>
        <c:axId val="-860086992"/>
        <c:axId val="-860084272"/>
      </c:barChart>
      <c:dateAx>
        <c:axId val="-860086992"/>
        <c:scaling>
          <c:orientation val="minMax"/>
        </c:scaling>
        <c:delete val="0"/>
        <c:axPos val="b"/>
        <c:numFmt formatCode="[$-409]mmm\-yy" sourceLinked="1"/>
        <c:majorTickMark val="out"/>
        <c:minorTickMark val="none"/>
        <c:tickLblPos val="nextTo"/>
        <c:spPr>
          <a:noFill/>
          <a:ln w="9525" cap="flat" cmpd="sng" algn="ctr">
            <a:noFill/>
            <a:round/>
          </a:ln>
          <a:effectLst/>
        </c:spPr>
        <c:txPr>
          <a:bodyPr rot="-60000000" spcFirstLastPara="1" vertOverflow="ellipsis" vert="horz" wrap="square" anchor="ctr" anchorCtr="1"/>
          <a:lstStyle/>
          <a:p>
            <a:pPr>
              <a:defRPr sz="900" b="1" i="0" u="none" strike="noStrike" kern="1200" baseline="0">
                <a:solidFill>
                  <a:schemeClr val="tx2"/>
                </a:solidFill>
                <a:latin typeface="+mn-lt"/>
                <a:ea typeface="+mn-ea"/>
                <a:cs typeface="+mn-cs"/>
              </a:defRPr>
            </a:pPr>
            <a:endParaRPr lang="en-US"/>
          </a:p>
        </c:txPr>
        <c:crossAx val="-860084272"/>
        <c:crosses val="autoZero"/>
        <c:auto val="1"/>
        <c:lblOffset val="100"/>
        <c:baseTimeUnit val="months"/>
      </c:dateAx>
      <c:valAx>
        <c:axId val="-860084272"/>
        <c:scaling>
          <c:orientation val="minMax"/>
        </c:scaling>
        <c:delete val="0"/>
        <c:axPos val="l"/>
        <c:majorGridlines>
          <c:spPr>
            <a:ln w="9525" cap="flat" cmpd="sng" algn="ctr">
              <a:solidFill>
                <a:schemeClr val="tx2">
                  <a:lumMod val="15000"/>
                  <a:lumOff val="85000"/>
                </a:schemeClr>
              </a:solidFill>
              <a:round/>
            </a:ln>
            <a:effectLst/>
          </c:spPr>
        </c:majorGridlines>
        <c:numFmt formatCode="&quot;$&quot;#,##0_);[Red]\(&quot;$&quot;#,##0\)" sourceLinked="1"/>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2"/>
                </a:solidFill>
                <a:latin typeface="+mn-lt"/>
                <a:ea typeface="+mn-ea"/>
                <a:cs typeface="+mn-cs"/>
              </a:defRPr>
            </a:pPr>
            <a:endParaRPr lang="en-US"/>
          </a:p>
        </c:txPr>
        <c:crossAx val="-860086992"/>
        <c:crosses val="autoZero"/>
        <c:crossBetween val="between"/>
      </c:valAx>
      <c:spPr>
        <a:noFill/>
        <a:ln>
          <a:noFill/>
        </a:ln>
        <a:effectLst/>
      </c:spPr>
    </c:plotArea>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r>
              <a:rPr lang="en-US" baseline="0"/>
              <a:t>Leverage Over Time</a:t>
            </a:r>
          </a:p>
          <a:p>
            <a:pPr>
              <a:defRPr/>
            </a:pPr>
            <a:r>
              <a:rPr lang="en-US" sz="1200" b="0" baseline="0"/>
              <a:t>(Total Liabilities/Total Net Assets)</a:t>
            </a:r>
            <a:endParaRPr lang="en-US" sz="1200" b="0"/>
          </a:p>
        </c:rich>
      </c:tx>
      <c:layout>
        <c:manualLayout>
          <c:xMode val="edge"/>
          <c:yMode val="edge"/>
          <c:x val="0.22415658135152997"/>
          <c:y val="1.6844059816306906E-2"/>
        </c:manualLayout>
      </c:layout>
      <c:overlay val="0"/>
      <c:spPr>
        <a:noFill/>
        <a:ln>
          <a:noFill/>
        </a:ln>
        <a:effectLst/>
      </c:spPr>
      <c:txPr>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endParaRPr lang="en-US"/>
        </a:p>
      </c:txPr>
    </c:title>
    <c:autoTitleDeleted val="0"/>
    <c:plotArea>
      <c:layout>
        <c:manualLayout>
          <c:layoutTarget val="inner"/>
          <c:xMode val="edge"/>
          <c:yMode val="edge"/>
          <c:x val="0.13534416201936139"/>
          <c:y val="0.31364822231239375"/>
          <c:w val="0.83809575642781597"/>
          <c:h val="0.54238788746531397"/>
        </c:manualLayout>
      </c:layout>
      <c:barChart>
        <c:barDir val="col"/>
        <c:grouping val="clustered"/>
        <c:varyColors val="0"/>
        <c:ser>
          <c:idx val="0"/>
          <c:order val="0"/>
          <c:tx>
            <c:strRef>
              <c:f>'Financial Ratios'!$A$7</c:f>
              <c:strCache>
                <c:ptCount val="1"/>
                <c:pt idx="0">
                  <c:v>Leverage</c:v>
                </c:pt>
              </c:strCache>
            </c:strRef>
          </c:tx>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a:solidFill>
                        <a:schemeClr val="tx2">
                          <a:lumMod val="35000"/>
                          <a:lumOff val="65000"/>
                        </a:schemeClr>
                      </a:solidFill>
                    </a:ln>
                    <a:effectLst/>
                  </c:spPr>
                </c15:leaderLines>
              </c:ext>
            </c:extLst>
          </c:dLbls>
          <c:cat>
            <c:numRef>
              <c:f>'Template Income Statement'!$B$2:$D$2</c:f>
              <c:numCache>
                <c:formatCode>General</c:formatCode>
                <c:ptCount val="3"/>
                <c:pt idx="0">
                  <c:v>43465</c:v>
                </c:pt>
                <c:pt idx="1">
                  <c:v>43830</c:v>
                </c:pt>
                <c:pt idx="2">
                  <c:v>44196</c:v>
                </c:pt>
              </c:numCache>
            </c:numRef>
          </c:cat>
          <c:val>
            <c:numRef>
              <c:f>'Financial Ratios'!$B$7:$D$7</c:f>
              <c:numCache>
                <c:formatCode>_(* #,##0.00_);_(* \(#,##0.00\);_(* "-"??_);_(@_)</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0-8451-4D76-AE5F-F417CC4FD742}"/>
            </c:ext>
          </c:extLst>
        </c:ser>
        <c:dLbls>
          <c:showLegendKey val="0"/>
          <c:showVal val="0"/>
          <c:showCatName val="0"/>
          <c:showSerName val="0"/>
          <c:showPercent val="0"/>
          <c:showBubbleSize val="0"/>
        </c:dLbls>
        <c:gapWidth val="150"/>
        <c:axId val="-860092976"/>
        <c:axId val="-860098416"/>
      </c:barChart>
      <c:catAx>
        <c:axId val="-860092976"/>
        <c:scaling>
          <c:orientation val="minMax"/>
        </c:scaling>
        <c:delete val="0"/>
        <c:axPos val="b"/>
        <c:numFmt formatCode="m/d/yy;@" sourceLinked="0"/>
        <c:majorTickMark val="out"/>
        <c:minorTickMark val="none"/>
        <c:tickLblPos val="nextTo"/>
        <c:spPr>
          <a:noFill/>
          <a:ln w="9525" cap="flat" cmpd="sng" algn="ctr">
            <a:noFill/>
            <a:round/>
          </a:ln>
          <a:effectLst/>
        </c:spPr>
        <c:txPr>
          <a:bodyPr rot="-60000000" spcFirstLastPara="1" vertOverflow="ellipsis" vert="horz" wrap="square" anchor="ctr" anchorCtr="1"/>
          <a:lstStyle/>
          <a:p>
            <a:pPr>
              <a:defRPr sz="900" b="1" i="0" u="none" strike="noStrike" kern="1200" baseline="0">
                <a:solidFill>
                  <a:schemeClr val="tx2"/>
                </a:solidFill>
                <a:latin typeface="+mn-lt"/>
                <a:ea typeface="+mn-ea"/>
                <a:cs typeface="+mn-cs"/>
              </a:defRPr>
            </a:pPr>
            <a:endParaRPr lang="en-US"/>
          </a:p>
        </c:txPr>
        <c:crossAx val="-860098416"/>
        <c:crosses val="autoZero"/>
        <c:auto val="1"/>
        <c:lblAlgn val="ctr"/>
        <c:lblOffset val="100"/>
        <c:noMultiLvlLbl val="1"/>
      </c:catAx>
      <c:valAx>
        <c:axId val="-860098416"/>
        <c:scaling>
          <c:orientation val="minMax"/>
        </c:scaling>
        <c:delete val="0"/>
        <c:axPos val="l"/>
        <c:majorGridlines>
          <c:spPr>
            <a:ln w="9525" cap="flat" cmpd="sng" algn="ctr">
              <a:solidFill>
                <a:schemeClr val="tx2">
                  <a:lumMod val="15000"/>
                  <a:lumOff val="85000"/>
                </a:schemeClr>
              </a:solidFill>
              <a:round/>
            </a:ln>
            <a:effectLst/>
          </c:spPr>
        </c:majorGridlines>
        <c:numFmt formatCode="_(* #,##0.00_);_(* \(#,##0.00\);_(* &quot;-&quot;??_);_(@_)" sourceLinked="1"/>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2"/>
                </a:solidFill>
                <a:latin typeface="+mn-lt"/>
                <a:ea typeface="+mn-ea"/>
                <a:cs typeface="+mn-cs"/>
              </a:defRPr>
            </a:pPr>
            <a:endParaRPr lang="en-US"/>
          </a:p>
        </c:txPr>
        <c:crossAx val="-860092976"/>
        <c:crosses val="autoZero"/>
        <c:crossBetween val="between"/>
      </c:valAx>
      <c:spPr>
        <a:noFill/>
        <a:ln>
          <a:noFill/>
        </a:ln>
        <a:effectLst/>
      </c:spPr>
    </c:plotArea>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rot="0" spcFirstLastPara="1" vertOverflow="ellipsis" vert="horz" wrap="square" anchor="ctr" anchorCtr="1"/>
          <a:lstStyle/>
          <a:p>
            <a:pPr>
              <a:defRPr lang="en-US" sz="1600" b="1" i="0" u="none" strike="noStrike" kern="1200" spc="0" baseline="0">
                <a:solidFill>
                  <a:srgbClr val="44546A"/>
                </a:solidFill>
                <a:latin typeface="+mn-lt"/>
                <a:ea typeface="+mn-ea"/>
                <a:cs typeface="+mn-cs"/>
              </a:defRPr>
            </a:pPr>
            <a:r>
              <a:rPr lang="en-US" sz="1600" b="1" i="0" u="none" strike="noStrike" kern="1200" baseline="0">
                <a:solidFill>
                  <a:srgbClr val="44546A"/>
                </a:solidFill>
                <a:latin typeface="+mn-lt"/>
                <a:ea typeface="+mn-ea"/>
                <a:cs typeface="+mn-cs"/>
              </a:rPr>
              <a:t>Current Ratio</a:t>
            </a:r>
          </a:p>
        </c:rich>
      </c:tx>
      <c:layout>
        <c:manualLayout>
          <c:xMode val="edge"/>
          <c:yMode val="edge"/>
          <c:x val="0.32725140116616286"/>
          <c:y val="2.6454466503371504E-2"/>
        </c:manualLayout>
      </c:layout>
      <c:overlay val="0"/>
      <c:spPr>
        <a:noFill/>
        <a:ln>
          <a:noFill/>
        </a:ln>
        <a:effectLst/>
      </c:spPr>
      <c:txPr>
        <a:bodyPr rot="0" spcFirstLastPara="1" vertOverflow="ellipsis" vert="horz" wrap="square" anchor="ctr" anchorCtr="1"/>
        <a:lstStyle/>
        <a:p>
          <a:pPr>
            <a:defRPr lang="en-US" sz="1600" b="1" i="0" u="none" strike="noStrike" kern="1200" spc="0" baseline="0">
              <a:solidFill>
                <a:srgbClr val="44546A"/>
              </a:solidFill>
              <a:latin typeface="+mn-lt"/>
              <a:ea typeface="+mn-ea"/>
              <a:cs typeface="+mn-cs"/>
            </a:defRPr>
          </a:pPr>
          <a:endParaRPr lang="en-US"/>
        </a:p>
      </c:txPr>
    </c:title>
    <c:autoTitleDeleted val="0"/>
    <c:plotArea>
      <c:layout>
        <c:manualLayout>
          <c:layoutTarget val="inner"/>
          <c:xMode val="edge"/>
          <c:yMode val="edge"/>
          <c:x val="0.26009612858693149"/>
          <c:y val="0.29033732698205772"/>
          <c:w val="0.49640499134311289"/>
          <c:h val="0.70966267301794228"/>
        </c:manualLayout>
      </c:layout>
      <c:pieChart>
        <c:varyColors val="1"/>
        <c:ser>
          <c:idx val="1"/>
          <c:order val="1"/>
          <c:tx>
            <c:strRef>
              <c:f>'Financial Ratios'!$K$63</c:f>
              <c:strCache>
                <c:ptCount val="1"/>
                <c:pt idx="0">
                  <c:v>Pointer</c:v>
                </c:pt>
              </c:strCache>
            </c:strRef>
          </c:tx>
          <c:spPr>
            <a:solidFill>
              <a:schemeClr val="tx1"/>
            </a:solidFill>
          </c:spPr>
          <c:dPt>
            <c:idx val="0"/>
            <c:bubble3D val="0"/>
            <c:spPr>
              <a:solidFill>
                <a:schemeClr val="bg1"/>
              </a:solidFill>
              <a:ln w="19050">
                <a:solidFill>
                  <a:schemeClr val="lt1"/>
                </a:solidFill>
              </a:ln>
              <a:effectLst/>
            </c:spPr>
            <c:extLst xmlns:c16r2="http://schemas.microsoft.com/office/drawing/2015/06/chart">
              <c:ext xmlns:c16="http://schemas.microsoft.com/office/drawing/2014/chart" uri="{C3380CC4-5D6E-409C-BE32-E72D297353CC}">
                <c16:uniqueId val="{00000010-62B1-41FC-9D3D-206590DBA07A}"/>
              </c:ext>
            </c:extLst>
          </c:dPt>
          <c:dPt>
            <c:idx val="1"/>
            <c:bubble3D val="0"/>
            <c:spPr>
              <a:solidFill>
                <a:schemeClr val="tx1"/>
              </a:solidFill>
              <a:ln w="19050">
                <a:solidFill>
                  <a:schemeClr val="lt1"/>
                </a:solidFill>
              </a:ln>
              <a:effectLst/>
            </c:spPr>
            <c:extLst xmlns:c16r2="http://schemas.microsoft.com/office/drawing/2015/06/chart">
              <c:ext xmlns:c16="http://schemas.microsoft.com/office/drawing/2014/chart" uri="{C3380CC4-5D6E-409C-BE32-E72D297353CC}">
                <c16:uniqueId val="{00000012-62B1-41FC-9D3D-206590DBA07A}"/>
              </c:ext>
            </c:extLst>
          </c:dPt>
          <c:dPt>
            <c:idx val="2"/>
            <c:bubble3D val="0"/>
            <c:spPr>
              <a:solidFill>
                <a:schemeClr val="bg1"/>
              </a:solidFill>
              <a:ln w="19050">
                <a:solidFill>
                  <a:schemeClr val="lt1"/>
                </a:solidFill>
              </a:ln>
              <a:effectLst/>
            </c:spPr>
            <c:extLst xmlns:c16r2="http://schemas.microsoft.com/office/drawing/2015/06/chart">
              <c:ext xmlns:c16="http://schemas.microsoft.com/office/drawing/2014/chart" uri="{C3380CC4-5D6E-409C-BE32-E72D297353CC}">
                <c16:uniqueId val="{00000014-62B1-41FC-9D3D-206590DBA07A}"/>
              </c:ext>
            </c:extLst>
          </c:dPt>
          <c:val>
            <c:numRef>
              <c:f>'Financial Ratios'!$L$64:$L$66</c:f>
              <c:numCache>
                <c:formatCode>0%</c:formatCode>
                <c:ptCount val="3"/>
                <c:pt idx="0">
                  <c:v>0.85</c:v>
                </c:pt>
                <c:pt idx="1">
                  <c:v>0.04</c:v>
                </c:pt>
                <c:pt idx="2">
                  <c:v>1.1099999999999999</c:v>
                </c:pt>
              </c:numCache>
            </c:numRef>
          </c:val>
          <c:extLst xmlns:c16r2="http://schemas.microsoft.com/office/drawing/2015/06/chart">
            <c:ext xmlns:c16="http://schemas.microsoft.com/office/drawing/2014/chart" uri="{C3380CC4-5D6E-409C-BE32-E72D297353CC}">
              <c16:uniqueId val="{00000015-62B1-41FC-9D3D-206590DBA07A}"/>
            </c:ext>
          </c:extLst>
        </c:ser>
        <c:dLbls>
          <c:showLegendKey val="0"/>
          <c:showVal val="0"/>
          <c:showCatName val="0"/>
          <c:showSerName val="0"/>
          <c:showPercent val="0"/>
          <c:showBubbleSize val="0"/>
          <c:showLeaderLines val="1"/>
        </c:dLbls>
        <c:firstSliceAng val="270"/>
      </c:pieChart>
      <c:doughnutChart>
        <c:varyColors val="1"/>
        <c:ser>
          <c:idx val="0"/>
          <c:order val="0"/>
          <c:tx>
            <c:strRef>
              <c:f>'Financial Ratios'!$H$63</c:f>
              <c:strCache>
                <c:ptCount val="1"/>
                <c:pt idx="0">
                  <c:v>Speedometer</c:v>
                </c:pt>
              </c:strCache>
            </c:strRef>
          </c:tx>
          <c:dPt>
            <c:idx val="0"/>
            <c:bubble3D val="0"/>
            <c:spPr>
              <a:solidFill>
                <a:schemeClr val="accent2">
                  <a:tint val="48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1-62B1-41FC-9D3D-206590DBA07A}"/>
              </c:ext>
            </c:extLst>
          </c:dPt>
          <c:dPt>
            <c:idx val="1"/>
            <c:bubble3D val="0"/>
            <c:spPr>
              <a:solidFill>
                <a:schemeClr val="accent2">
                  <a:tint val="65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3-62B1-41FC-9D3D-206590DBA07A}"/>
              </c:ext>
            </c:extLst>
          </c:dPt>
          <c:dPt>
            <c:idx val="2"/>
            <c:bubble3D val="0"/>
            <c:spPr>
              <a:solidFill>
                <a:schemeClr val="accent2">
                  <a:tint val="83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5-62B1-41FC-9D3D-206590DBA07A}"/>
              </c:ext>
            </c:extLst>
          </c:dPt>
          <c:dPt>
            <c:idx val="3"/>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7-62B1-41FC-9D3D-206590DBA07A}"/>
              </c:ext>
            </c:extLst>
          </c:dPt>
          <c:dPt>
            <c:idx val="4"/>
            <c:bubble3D val="0"/>
            <c:spPr>
              <a:solidFill>
                <a:schemeClr val="accent2">
                  <a:shade val="82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9-62B1-41FC-9D3D-206590DBA07A}"/>
              </c:ext>
            </c:extLst>
          </c:dPt>
          <c:dPt>
            <c:idx val="5"/>
            <c:bubble3D val="0"/>
            <c:spPr>
              <a:solidFill>
                <a:schemeClr val="accent2">
                  <a:shade val="65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B-62B1-41FC-9D3D-206590DBA07A}"/>
              </c:ext>
            </c:extLst>
          </c:dPt>
          <c:dPt>
            <c:idx val="6"/>
            <c:bubble3D val="0"/>
            <c:spPr>
              <a:solidFill>
                <a:schemeClr val="bg1"/>
              </a:solidFill>
              <a:ln w="19050">
                <a:solidFill>
                  <a:schemeClr val="lt1"/>
                </a:solidFill>
              </a:ln>
              <a:effectLst/>
            </c:spPr>
            <c:extLst xmlns:c16r2="http://schemas.microsoft.com/office/drawing/2015/06/chart">
              <c:ext xmlns:c16="http://schemas.microsoft.com/office/drawing/2014/chart" uri="{C3380CC4-5D6E-409C-BE32-E72D297353CC}">
                <c16:uniqueId val="{0000000D-62B1-41FC-9D3D-206590DBA07A}"/>
              </c:ext>
            </c:extLst>
          </c:dPt>
          <c:val>
            <c:numRef>
              <c:f>'Financial Ratios'!$I$64:$I$70</c:f>
              <c:numCache>
                <c:formatCode>0%</c:formatCode>
                <c:ptCount val="7"/>
                <c:pt idx="0">
                  <c:v>0</c:v>
                </c:pt>
                <c:pt idx="1">
                  <c:v>0.2</c:v>
                </c:pt>
                <c:pt idx="2">
                  <c:v>0.2</c:v>
                </c:pt>
                <c:pt idx="3">
                  <c:v>0.2</c:v>
                </c:pt>
                <c:pt idx="4">
                  <c:v>0.2</c:v>
                </c:pt>
                <c:pt idx="5">
                  <c:v>0.2</c:v>
                </c:pt>
                <c:pt idx="6">
                  <c:v>1</c:v>
                </c:pt>
              </c:numCache>
            </c:numRef>
          </c:val>
          <c:extLst xmlns:c16r2="http://schemas.microsoft.com/office/drawing/2015/06/chart">
            <c:ext xmlns:c16="http://schemas.microsoft.com/office/drawing/2014/chart" uri="{C3380CC4-5D6E-409C-BE32-E72D297353CC}">
              <c16:uniqueId val="{0000000E-62B1-41FC-9D3D-206590DBA07A}"/>
            </c:ext>
          </c:extLst>
        </c:ser>
        <c:dLbls>
          <c:showLegendKey val="0"/>
          <c:showVal val="0"/>
          <c:showCatName val="0"/>
          <c:showSerName val="0"/>
          <c:showPercent val="0"/>
          <c:showBubbleSize val="0"/>
          <c:showLeaderLines val="1"/>
        </c:dLbls>
        <c:firstSliceAng val="270"/>
        <c:holeSize val="75"/>
      </c:doughnutChart>
      <c:spPr>
        <a:noFill/>
        <a:ln>
          <a:noFill/>
        </a:ln>
        <a:effectLst/>
      </c:spPr>
    </c:plotArea>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r>
              <a:rPr lang="en-US"/>
              <a:t>Balance</a:t>
            </a:r>
            <a:r>
              <a:rPr lang="en-US" baseline="0"/>
              <a:t> Sheet Trends</a:t>
            </a:r>
            <a:endParaRPr lang="en-US"/>
          </a:p>
        </c:rich>
      </c:tx>
      <c:layout/>
      <c:overlay val="0"/>
      <c:spPr>
        <a:noFill/>
        <a:ln>
          <a:noFill/>
        </a:ln>
        <a:effectLst/>
      </c:spPr>
      <c:txPr>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endParaRPr lang="en-US"/>
        </a:p>
      </c:txPr>
    </c:title>
    <c:autoTitleDeleted val="0"/>
    <c:plotArea>
      <c:layout>
        <c:manualLayout>
          <c:layoutTarget val="inner"/>
          <c:xMode val="edge"/>
          <c:yMode val="edge"/>
          <c:x val="0.18773377367384256"/>
          <c:y val="0.23358753842781088"/>
          <c:w val="0.77895608344493728"/>
          <c:h val="0.54217520236834138"/>
        </c:manualLayout>
      </c:layout>
      <c:barChart>
        <c:barDir val="col"/>
        <c:grouping val="clustered"/>
        <c:varyColors val="0"/>
        <c:ser>
          <c:idx val="0"/>
          <c:order val="0"/>
          <c:tx>
            <c:strRef>
              <c:f>'Template Balance Sheet'!$A$17</c:f>
              <c:strCache>
                <c:ptCount val="1"/>
                <c:pt idx="0">
                  <c:v>Total Assets</c:v>
                </c:pt>
              </c:strCache>
            </c:strRef>
          </c:tx>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c:spPr>
          <c:invertIfNegative val="0"/>
          <c:cat>
            <c:numRef>
              <c:f>'Template Balance Sheet'!$B$2:$D$2</c:f>
              <c:numCache>
                <c:formatCode>General</c:formatCode>
                <c:ptCount val="3"/>
                <c:pt idx="0">
                  <c:v>43465</c:v>
                </c:pt>
                <c:pt idx="1">
                  <c:v>43830</c:v>
                </c:pt>
                <c:pt idx="2">
                  <c:v>44196</c:v>
                </c:pt>
              </c:numCache>
            </c:numRef>
          </c:cat>
          <c:val>
            <c:numRef>
              <c:f>'Template Balance Sheet'!$B$17:$D$17</c:f>
              <c:numCache>
                <c:formatCode>"$"#,##0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0-1064-4779-A391-0F52512DD94F}"/>
            </c:ext>
          </c:extLst>
        </c:ser>
        <c:ser>
          <c:idx val="1"/>
          <c:order val="1"/>
          <c:tx>
            <c:strRef>
              <c:f>'Template Balance Sheet'!$A$30</c:f>
              <c:strCache>
                <c:ptCount val="1"/>
                <c:pt idx="0">
                  <c:v>Total Liabilities</c:v>
                </c:pt>
              </c:strCache>
            </c:strRef>
          </c:tx>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c:spPr>
          <c:invertIfNegative val="0"/>
          <c:cat>
            <c:numRef>
              <c:f>'Template Balance Sheet'!$B$2:$D$2</c:f>
              <c:numCache>
                <c:formatCode>General</c:formatCode>
                <c:ptCount val="3"/>
                <c:pt idx="0">
                  <c:v>43465</c:v>
                </c:pt>
                <c:pt idx="1">
                  <c:v>43830</c:v>
                </c:pt>
                <c:pt idx="2">
                  <c:v>44196</c:v>
                </c:pt>
              </c:numCache>
            </c:numRef>
          </c:cat>
          <c:val>
            <c:numRef>
              <c:f>'Template Balance Sheet'!$B$30:$D$30</c:f>
              <c:numCache>
                <c:formatCode>"$"#,##0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1-1064-4779-A391-0F52512DD94F}"/>
            </c:ext>
          </c:extLst>
        </c:ser>
        <c:ser>
          <c:idx val="2"/>
          <c:order val="2"/>
          <c:tx>
            <c:strRef>
              <c:f>'Template Balance Sheet'!$A$35</c:f>
              <c:strCache>
                <c:ptCount val="1"/>
                <c:pt idx="0">
                  <c:v>Total Net Assets</c:v>
                </c:pt>
              </c:strCache>
            </c:strRef>
          </c:tx>
          <c:spPr>
            <a:solidFill>
              <a:schemeClr val="accent4"/>
            </a:solidFill>
            <a:ln>
              <a:noFill/>
            </a:ln>
            <a:effectLst/>
          </c:spPr>
          <c:invertIfNegative val="0"/>
          <c:cat>
            <c:numRef>
              <c:f>'Template Balance Sheet'!$B$2:$D$2</c:f>
              <c:numCache>
                <c:formatCode>General</c:formatCode>
                <c:ptCount val="3"/>
                <c:pt idx="0">
                  <c:v>43465</c:v>
                </c:pt>
                <c:pt idx="1">
                  <c:v>43830</c:v>
                </c:pt>
                <c:pt idx="2">
                  <c:v>44196</c:v>
                </c:pt>
              </c:numCache>
            </c:numRef>
          </c:cat>
          <c:val>
            <c:numRef>
              <c:f>'Template Balance Sheet'!$B$35:$D$35</c:f>
              <c:numCache>
                <c:formatCode>"$"#,##0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2-1064-4779-A391-0F52512DD94F}"/>
            </c:ext>
          </c:extLst>
        </c:ser>
        <c:dLbls>
          <c:showLegendKey val="0"/>
          <c:showVal val="0"/>
          <c:showCatName val="0"/>
          <c:showSerName val="0"/>
          <c:showPercent val="0"/>
          <c:showBubbleSize val="0"/>
        </c:dLbls>
        <c:gapWidth val="150"/>
        <c:axId val="-860089712"/>
        <c:axId val="-860088624"/>
      </c:barChart>
      <c:catAx>
        <c:axId val="-860089712"/>
        <c:scaling>
          <c:orientation val="minMax"/>
        </c:scaling>
        <c:delete val="0"/>
        <c:axPos val="b"/>
        <c:numFmt formatCode="m/d/yy;@" sourceLinked="0"/>
        <c:majorTickMark val="out"/>
        <c:minorTickMark val="none"/>
        <c:tickLblPos val="nextTo"/>
        <c:spPr>
          <a:noFill/>
          <a:ln w="9525" cap="flat" cmpd="sng" algn="ctr">
            <a:noFill/>
            <a:round/>
          </a:ln>
          <a:effectLst/>
        </c:spPr>
        <c:txPr>
          <a:bodyPr rot="-60000000" spcFirstLastPara="1" vertOverflow="ellipsis" vert="horz" wrap="square" anchor="ctr" anchorCtr="1"/>
          <a:lstStyle/>
          <a:p>
            <a:pPr>
              <a:defRPr sz="900" b="1" i="0" u="none" strike="noStrike" kern="1200" baseline="0">
                <a:solidFill>
                  <a:schemeClr val="tx2"/>
                </a:solidFill>
                <a:latin typeface="+mn-lt"/>
                <a:ea typeface="+mn-ea"/>
                <a:cs typeface="+mn-cs"/>
              </a:defRPr>
            </a:pPr>
            <a:endParaRPr lang="en-US"/>
          </a:p>
        </c:txPr>
        <c:crossAx val="-860088624"/>
        <c:crosses val="autoZero"/>
        <c:auto val="1"/>
        <c:lblAlgn val="ctr"/>
        <c:lblOffset val="100"/>
        <c:noMultiLvlLbl val="1"/>
      </c:catAx>
      <c:valAx>
        <c:axId val="-860088624"/>
        <c:scaling>
          <c:orientation val="minMax"/>
        </c:scaling>
        <c:delete val="0"/>
        <c:axPos val="l"/>
        <c:majorGridlines>
          <c:spPr>
            <a:ln w="9525" cap="flat" cmpd="sng" algn="ctr">
              <a:solidFill>
                <a:schemeClr val="tx2">
                  <a:lumMod val="15000"/>
                  <a:lumOff val="85000"/>
                </a:schemeClr>
              </a:solidFill>
              <a:round/>
            </a:ln>
            <a:effectLst/>
          </c:spPr>
        </c:majorGridlines>
        <c:numFmt formatCode="&quot;$&quot;#,##0"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2"/>
                </a:solidFill>
                <a:latin typeface="+mn-lt"/>
                <a:ea typeface="+mn-ea"/>
                <a:cs typeface="+mn-cs"/>
              </a:defRPr>
            </a:pPr>
            <a:endParaRPr lang="en-US"/>
          </a:p>
        </c:txPr>
        <c:crossAx val="-860089712"/>
        <c:crosses val="autoZero"/>
        <c:crossBetween val="between"/>
      </c:valAx>
      <c:spPr>
        <a:noFill/>
        <a:ln>
          <a:noFill/>
        </a:ln>
        <a:effectLst/>
      </c:spPr>
    </c:plotArea>
    <c:legend>
      <c:legendPos val="r"/>
      <c:layout>
        <c:manualLayout>
          <c:xMode val="edge"/>
          <c:yMode val="edge"/>
          <c:x val="3.7410728680756233E-2"/>
          <c:y val="0.86914336732217767"/>
          <c:w val="0.89724901641987287"/>
          <c:h val="0.12707493444052287"/>
        </c:manualLayout>
      </c:layout>
      <c:overlay val="0"/>
      <c:spPr>
        <a:solidFill>
          <a:schemeClr val="bg1"/>
        </a:solidFill>
        <a:ln>
          <a:noFill/>
        </a:ln>
        <a:effectLst/>
      </c:spPr>
      <c:txPr>
        <a:bodyPr rot="0" spcFirstLastPara="1" vertOverflow="ellipsis" vert="horz" wrap="square" anchor="ctr" anchorCtr="1"/>
        <a:lstStyle/>
        <a:p>
          <a:pPr>
            <a:defRPr sz="1000" b="0" i="0" u="none" strike="noStrike" kern="1200" baseline="0">
              <a:solidFill>
                <a:schemeClr val="tx2"/>
              </a:solidFill>
              <a:latin typeface="+mn-lt"/>
              <a:ea typeface="+mn-ea"/>
              <a:cs typeface="+mn-cs"/>
            </a:defRPr>
          </a:pPr>
          <a:endParaRPr lang="en-US"/>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r>
              <a:rPr lang="en-US"/>
              <a:t>Staffing Levels Over Time</a:t>
            </a:r>
          </a:p>
        </c:rich>
      </c:tx>
      <c:layout>
        <c:manualLayout>
          <c:xMode val="edge"/>
          <c:yMode val="edge"/>
          <c:x val="0.15488867622308922"/>
          <c:y val="3.3470259785438945E-2"/>
        </c:manualLayout>
      </c:layout>
      <c:overlay val="0"/>
      <c:spPr>
        <a:noFill/>
        <a:ln>
          <a:noFill/>
        </a:ln>
        <a:effectLst/>
      </c:spPr>
      <c:txPr>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endParaRPr lang="en-US"/>
        </a:p>
      </c:txPr>
    </c:title>
    <c:autoTitleDeleted val="0"/>
    <c:plotArea>
      <c:layout>
        <c:manualLayout>
          <c:layoutTarget val="inner"/>
          <c:xMode val="edge"/>
          <c:yMode val="edge"/>
          <c:x val="8.8757580449864315E-2"/>
          <c:y val="0.20702058464901033"/>
          <c:w val="0.87160187404110723"/>
          <c:h val="0.62622068322464375"/>
        </c:manualLayout>
      </c:layout>
      <c:barChart>
        <c:barDir val="col"/>
        <c:grouping val="clustered"/>
        <c:varyColors val="0"/>
        <c:ser>
          <c:idx val="0"/>
          <c:order val="0"/>
          <c:tx>
            <c:strRef>
              <c:f>'Template Income Statement'!$A$40</c:f>
              <c:strCache>
                <c:ptCount val="1"/>
                <c:pt idx="0">
                  <c:v>Headcount</c:v>
                </c:pt>
              </c:strCache>
            </c:strRef>
          </c:tx>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2"/>
                    </a:solidFill>
                    <a:latin typeface="+mn-lt"/>
                    <a:ea typeface="+mn-ea"/>
                    <a:cs typeface="+mn-cs"/>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'Template Income Statement'!$B$4:$E$4</c:f>
              <c:strCache>
                <c:ptCount val="4"/>
                <c:pt idx="0">
                  <c:v>12/31/18</c:v>
                </c:pt>
                <c:pt idx="1">
                  <c:v>12/31/19</c:v>
                </c:pt>
                <c:pt idx="2">
                  <c:v>12/31/20</c:v>
                </c:pt>
                <c:pt idx="3">
                  <c:v>YTD21</c:v>
                </c:pt>
              </c:strCache>
            </c:strRef>
          </c:cat>
          <c:val>
            <c:numRef>
              <c:f>'Template Income Statement'!$B$40:$E$40</c:f>
              <c:numCache>
                <c:formatCode>0</c:formatCode>
                <c:ptCount val="4"/>
              </c:numCache>
            </c:numRef>
          </c:val>
          <c:extLst xmlns:c16r2="http://schemas.microsoft.com/office/drawing/2015/06/chart">
            <c:ext xmlns:c16="http://schemas.microsoft.com/office/drawing/2014/chart" uri="{C3380CC4-5D6E-409C-BE32-E72D297353CC}">
              <c16:uniqueId val="{00000000-D848-4824-B45B-704851B203A5}"/>
            </c:ext>
          </c:extLst>
        </c:ser>
        <c:dLbls>
          <c:showLegendKey val="0"/>
          <c:showVal val="0"/>
          <c:showCatName val="0"/>
          <c:showSerName val="0"/>
          <c:showPercent val="0"/>
          <c:showBubbleSize val="0"/>
        </c:dLbls>
        <c:gapWidth val="150"/>
        <c:axId val="-860081552"/>
        <c:axId val="-860096784"/>
      </c:barChart>
      <c:catAx>
        <c:axId val="-860081552"/>
        <c:scaling>
          <c:orientation val="minMax"/>
        </c:scaling>
        <c:delete val="0"/>
        <c:axPos val="b"/>
        <c:numFmt formatCode="m/d/yy;@" sourceLinked="0"/>
        <c:majorTickMark val="out"/>
        <c:minorTickMark val="none"/>
        <c:tickLblPos val="nextTo"/>
        <c:spPr>
          <a:noFill/>
          <a:ln w="9525" cap="flat" cmpd="sng" algn="ctr">
            <a:noFill/>
            <a:round/>
          </a:ln>
          <a:effectLst/>
        </c:spPr>
        <c:txPr>
          <a:bodyPr rot="-60000000" spcFirstLastPara="1" vertOverflow="ellipsis" vert="horz" wrap="square" anchor="ctr" anchorCtr="1"/>
          <a:lstStyle/>
          <a:p>
            <a:pPr>
              <a:defRPr sz="900" b="1" i="0" u="none" strike="noStrike" kern="1200" baseline="0">
                <a:solidFill>
                  <a:schemeClr val="tx2"/>
                </a:solidFill>
                <a:latin typeface="+mn-lt"/>
                <a:ea typeface="+mn-ea"/>
                <a:cs typeface="+mn-cs"/>
              </a:defRPr>
            </a:pPr>
            <a:endParaRPr lang="en-US"/>
          </a:p>
        </c:txPr>
        <c:crossAx val="-860096784"/>
        <c:crosses val="autoZero"/>
        <c:auto val="1"/>
        <c:lblAlgn val="ctr"/>
        <c:lblOffset val="100"/>
        <c:noMultiLvlLbl val="0"/>
      </c:catAx>
      <c:valAx>
        <c:axId val="-860096784"/>
        <c:scaling>
          <c:orientation val="minMax"/>
        </c:scaling>
        <c:delete val="1"/>
        <c:axPos val="l"/>
        <c:majorGridlines>
          <c:spPr>
            <a:ln w="9525" cap="flat" cmpd="sng" algn="ctr">
              <a:solidFill>
                <a:schemeClr val="tx2">
                  <a:lumMod val="15000"/>
                  <a:lumOff val="85000"/>
                </a:schemeClr>
              </a:solidFill>
              <a:round/>
            </a:ln>
            <a:effectLst/>
          </c:spPr>
        </c:majorGridlines>
        <c:numFmt formatCode="0" sourceLinked="1"/>
        <c:majorTickMark val="none"/>
        <c:minorTickMark val="none"/>
        <c:tickLblPos val="nextTo"/>
        <c:crossAx val="-860081552"/>
        <c:crosses val="autoZero"/>
        <c:crossBetween val="between"/>
      </c:valAx>
      <c:spPr>
        <a:noFill/>
        <a:ln>
          <a:noFill/>
        </a:ln>
        <a:effectLst/>
      </c:spPr>
    </c:plotArea>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rot="0" spcFirstLastPara="1" vertOverflow="ellipsis" vert="horz" wrap="square" anchor="ctr" anchorCtr="1"/>
          <a:lstStyle/>
          <a:p>
            <a:pPr>
              <a:defRPr lang="en-US" sz="1600" b="1" i="0" u="none" strike="noStrike" kern="1200" spc="0" baseline="0">
                <a:solidFill>
                  <a:srgbClr val="44546A"/>
                </a:solidFill>
                <a:latin typeface="+mn-lt"/>
                <a:ea typeface="+mn-ea"/>
                <a:cs typeface="+mn-cs"/>
              </a:defRPr>
            </a:pPr>
            <a:r>
              <a:rPr lang="en-US" sz="1600" b="1" i="0" u="none" strike="noStrike" kern="1200" baseline="0">
                <a:solidFill>
                  <a:srgbClr val="44546A"/>
                </a:solidFill>
                <a:latin typeface="+mn-lt"/>
                <a:ea typeface="+mn-ea"/>
                <a:cs typeface="+mn-cs"/>
              </a:rPr>
              <a:t>Current Ratio</a:t>
            </a:r>
          </a:p>
        </c:rich>
      </c:tx>
      <c:layout>
        <c:manualLayout>
          <c:xMode val="edge"/>
          <c:yMode val="edge"/>
          <c:x val="0.3454753043329391"/>
          <c:y val="7.3613986657464922E-2"/>
        </c:manualLayout>
      </c:layout>
      <c:overlay val="0"/>
      <c:spPr>
        <a:noFill/>
        <a:ln>
          <a:noFill/>
        </a:ln>
        <a:effectLst/>
      </c:spPr>
      <c:txPr>
        <a:bodyPr rot="0" spcFirstLastPara="1" vertOverflow="ellipsis" vert="horz" wrap="square" anchor="ctr" anchorCtr="1"/>
        <a:lstStyle/>
        <a:p>
          <a:pPr>
            <a:defRPr lang="en-US" sz="1600" b="1" i="0" u="none" strike="noStrike" kern="1200" spc="0" baseline="0">
              <a:solidFill>
                <a:srgbClr val="44546A"/>
              </a:solidFill>
              <a:latin typeface="+mn-lt"/>
              <a:ea typeface="+mn-ea"/>
              <a:cs typeface="+mn-cs"/>
            </a:defRPr>
          </a:pPr>
          <a:endParaRPr lang="en-US"/>
        </a:p>
      </c:txPr>
    </c:title>
    <c:autoTitleDeleted val="0"/>
    <c:plotArea>
      <c:layout>
        <c:manualLayout>
          <c:layoutTarget val="inner"/>
          <c:xMode val="edge"/>
          <c:yMode val="edge"/>
          <c:x val="0.29652619789085849"/>
          <c:y val="0.3599937688948302"/>
          <c:w val="0.4013781172090331"/>
          <c:h val="0.67008313291382515"/>
        </c:manualLayout>
      </c:layout>
      <c:pieChart>
        <c:varyColors val="1"/>
        <c:ser>
          <c:idx val="1"/>
          <c:order val="0"/>
          <c:tx>
            <c:strRef>
              <c:f>'Financial Ratios'!$K$63</c:f>
              <c:strCache>
                <c:ptCount val="1"/>
                <c:pt idx="0">
                  <c:v>Pointer</c:v>
                </c:pt>
              </c:strCache>
            </c:strRef>
          </c:tx>
          <c:dPt>
            <c:idx val="0"/>
            <c:bubble3D val="0"/>
            <c:spPr>
              <a:solidFill>
                <a:schemeClr val="bg1"/>
              </a:solidFill>
              <a:ln w="19050">
                <a:solidFill>
                  <a:schemeClr val="lt1"/>
                </a:solidFill>
              </a:ln>
              <a:effectLst/>
            </c:spPr>
            <c:extLst xmlns:c16r2="http://schemas.microsoft.com/office/drawing/2015/06/chart">
              <c:ext xmlns:c16="http://schemas.microsoft.com/office/drawing/2014/chart" uri="{C3380CC4-5D6E-409C-BE32-E72D297353CC}">
                <c16:uniqueId val="{00000016-A5F8-496C-8615-D849087CAB87}"/>
              </c:ext>
            </c:extLst>
          </c:dPt>
          <c:dPt>
            <c:idx val="1"/>
            <c:bubble3D val="0"/>
            <c:spPr>
              <a:solidFill>
                <a:schemeClr val="tx1"/>
              </a:solidFill>
              <a:ln w="19050">
                <a:solidFill>
                  <a:schemeClr val="lt1"/>
                </a:solidFill>
              </a:ln>
              <a:effectLst/>
            </c:spPr>
            <c:extLst xmlns:c16r2="http://schemas.microsoft.com/office/drawing/2015/06/chart">
              <c:ext xmlns:c16="http://schemas.microsoft.com/office/drawing/2014/chart" uri="{C3380CC4-5D6E-409C-BE32-E72D297353CC}">
                <c16:uniqueId val="{00000018-A5F8-496C-8615-D849087CAB87}"/>
              </c:ext>
            </c:extLst>
          </c:dPt>
          <c:dPt>
            <c:idx val="2"/>
            <c:bubble3D val="0"/>
            <c:spPr>
              <a:solidFill>
                <a:schemeClr val="bg1"/>
              </a:solidFill>
              <a:ln w="19050">
                <a:solidFill>
                  <a:schemeClr val="lt1"/>
                </a:solidFill>
              </a:ln>
              <a:effectLst/>
            </c:spPr>
            <c:extLst xmlns:c16r2="http://schemas.microsoft.com/office/drawing/2015/06/chart">
              <c:ext xmlns:c16="http://schemas.microsoft.com/office/drawing/2014/chart" uri="{C3380CC4-5D6E-409C-BE32-E72D297353CC}">
                <c16:uniqueId val="{00000017-A5F8-496C-8615-D849087CAB87}"/>
              </c:ext>
            </c:extLst>
          </c:dPt>
          <c:val>
            <c:numRef>
              <c:f>'Financial Ratios'!$L$64:$L$66</c:f>
              <c:numCache>
                <c:formatCode>0%</c:formatCode>
                <c:ptCount val="3"/>
                <c:pt idx="0">
                  <c:v>0.85</c:v>
                </c:pt>
                <c:pt idx="1">
                  <c:v>0.04</c:v>
                </c:pt>
                <c:pt idx="2">
                  <c:v>1.1099999999999999</c:v>
                </c:pt>
              </c:numCache>
            </c:numRef>
          </c:val>
          <c:extLst xmlns:c16r2="http://schemas.microsoft.com/office/drawing/2015/06/chart">
            <c:ext xmlns:c16="http://schemas.microsoft.com/office/drawing/2014/chart" uri="{C3380CC4-5D6E-409C-BE32-E72D297353CC}">
              <c16:uniqueId val="{00000015-A5F8-496C-8615-D849087CAB87}"/>
            </c:ext>
          </c:extLst>
        </c:ser>
        <c:dLbls>
          <c:showLegendKey val="0"/>
          <c:showVal val="0"/>
          <c:showCatName val="0"/>
          <c:showSerName val="0"/>
          <c:showPercent val="0"/>
          <c:showBubbleSize val="0"/>
          <c:showLeaderLines val="1"/>
        </c:dLbls>
        <c:firstSliceAng val="270"/>
      </c:pieChart>
      <c:doughnutChart>
        <c:varyColors val="1"/>
        <c:ser>
          <c:idx val="0"/>
          <c:order val="1"/>
          <c:tx>
            <c:strRef>
              <c:f>'Financial Ratios'!$H$44</c:f>
              <c:strCache>
                <c:ptCount val="1"/>
                <c:pt idx="0">
                  <c:v>Speedometer</c:v>
                </c:pt>
              </c:strCache>
            </c:strRef>
          </c:tx>
          <c:dPt>
            <c:idx val="0"/>
            <c:bubble3D val="0"/>
            <c:spPr>
              <a:solidFill>
                <a:schemeClr val="accent2">
                  <a:tint val="48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1-A5F8-496C-8615-D849087CAB87}"/>
              </c:ext>
            </c:extLst>
          </c:dPt>
          <c:dPt>
            <c:idx val="1"/>
            <c:bubble3D val="0"/>
            <c:spPr>
              <a:solidFill>
                <a:schemeClr val="accent2">
                  <a:tint val="65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3-A5F8-496C-8615-D849087CAB87}"/>
              </c:ext>
            </c:extLst>
          </c:dPt>
          <c:dPt>
            <c:idx val="2"/>
            <c:bubble3D val="0"/>
            <c:spPr>
              <a:solidFill>
                <a:schemeClr val="accent2">
                  <a:tint val="83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5-A5F8-496C-8615-D849087CAB87}"/>
              </c:ext>
            </c:extLst>
          </c:dPt>
          <c:dPt>
            <c:idx val="3"/>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7-A5F8-496C-8615-D849087CAB87}"/>
              </c:ext>
            </c:extLst>
          </c:dPt>
          <c:dPt>
            <c:idx val="4"/>
            <c:bubble3D val="0"/>
            <c:spPr>
              <a:solidFill>
                <a:schemeClr val="accent2">
                  <a:shade val="82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9-A5F8-496C-8615-D849087CAB87}"/>
              </c:ext>
            </c:extLst>
          </c:dPt>
          <c:dPt>
            <c:idx val="5"/>
            <c:bubble3D val="0"/>
            <c:spPr>
              <a:solidFill>
                <a:schemeClr val="accent2">
                  <a:shade val="65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B-A5F8-496C-8615-D849087CAB87}"/>
              </c:ext>
            </c:extLst>
          </c:dPt>
          <c:dPt>
            <c:idx val="6"/>
            <c:bubble3D val="0"/>
            <c:spPr>
              <a:solidFill>
                <a:schemeClr val="bg1"/>
              </a:solidFill>
              <a:ln w="19050">
                <a:solidFill>
                  <a:schemeClr val="lt1"/>
                </a:solidFill>
              </a:ln>
              <a:effectLst/>
            </c:spPr>
            <c:extLst xmlns:c16r2="http://schemas.microsoft.com/office/drawing/2015/06/chart">
              <c:ext xmlns:c16="http://schemas.microsoft.com/office/drawing/2014/chart" uri="{C3380CC4-5D6E-409C-BE32-E72D297353CC}">
                <c16:uniqueId val="{0000000D-6565-4337-9750-60EF13E75369}"/>
              </c:ext>
            </c:extLst>
          </c:dPt>
          <c:val>
            <c:numRef>
              <c:f>'Financial Ratios'!$I$64:$I$70</c:f>
              <c:numCache>
                <c:formatCode>0%</c:formatCode>
                <c:ptCount val="7"/>
                <c:pt idx="0">
                  <c:v>0</c:v>
                </c:pt>
                <c:pt idx="1">
                  <c:v>0.2</c:v>
                </c:pt>
                <c:pt idx="2">
                  <c:v>0.2</c:v>
                </c:pt>
                <c:pt idx="3">
                  <c:v>0.2</c:v>
                </c:pt>
                <c:pt idx="4">
                  <c:v>0.2</c:v>
                </c:pt>
                <c:pt idx="5">
                  <c:v>0.2</c:v>
                </c:pt>
                <c:pt idx="6">
                  <c:v>1</c:v>
                </c:pt>
              </c:numCache>
            </c:numRef>
          </c:val>
          <c:extLst xmlns:c16r2="http://schemas.microsoft.com/office/drawing/2015/06/chart">
            <c:ext xmlns:c16="http://schemas.microsoft.com/office/drawing/2014/chart" uri="{C3380CC4-5D6E-409C-BE32-E72D297353CC}">
              <c16:uniqueId val="{0000000C-A5F8-496C-8615-D849087CAB87}"/>
            </c:ext>
          </c:extLst>
        </c:ser>
        <c:dLbls>
          <c:showLegendKey val="0"/>
          <c:showVal val="0"/>
          <c:showCatName val="0"/>
          <c:showSerName val="0"/>
          <c:showPercent val="0"/>
          <c:showBubbleSize val="0"/>
          <c:showLeaderLines val="1"/>
        </c:dLbls>
        <c:firstSliceAng val="270"/>
        <c:holeSize val="75"/>
      </c:doughnutChart>
      <c:spPr>
        <a:noFill/>
        <a:ln>
          <a:noFill/>
        </a:ln>
        <a:effectLst/>
      </c:spPr>
    </c:plotArea>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8"/>
    </mc:Choice>
    <mc:Fallback>
      <c:style val="8"/>
    </mc:Fallback>
  </mc:AlternateContent>
  <c:chart>
    <c:title>
      <c:tx>
        <c:rich>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r>
              <a:rPr lang="en-US"/>
              <a:t>Reserves</a:t>
            </a:r>
          </a:p>
        </c:rich>
      </c:tx>
      <c:layout>
        <c:manualLayout>
          <c:xMode val="edge"/>
          <c:yMode val="edge"/>
          <c:x val="0.38323164608999571"/>
          <c:y val="1.2617791587357471E-2"/>
        </c:manualLayout>
      </c:layout>
      <c:overlay val="0"/>
      <c:spPr>
        <a:noFill/>
        <a:ln>
          <a:noFill/>
        </a:ln>
        <a:effectLst/>
      </c:spPr>
      <c:txPr>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endParaRPr lang="en-US"/>
        </a:p>
      </c:txPr>
    </c:title>
    <c:autoTitleDeleted val="0"/>
    <c:plotArea>
      <c:layout>
        <c:manualLayout>
          <c:layoutTarget val="inner"/>
          <c:xMode val="edge"/>
          <c:yMode val="edge"/>
          <c:x val="6.5536237298744748E-2"/>
          <c:y val="0.18161883323423472"/>
          <c:w val="0.87160187404110723"/>
          <c:h val="0.62622068322464375"/>
        </c:manualLayout>
      </c:layout>
      <c:barChart>
        <c:barDir val="col"/>
        <c:grouping val="clustered"/>
        <c:varyColors val="0"/>
        <c:ser>
          <c:idx val="0"/>
          <c:order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2"/>
                    </a:solidFill>
                    <a:latin typeface="+mn-lt"/>
                    <a:ea typeface="+mn-ea"/>
                    <a:cs typeface="+mn-cs"/>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'Financial Ratios'!$A$137:$A$140</c:f>
              <c:strCache>
                <c:ptCount val="4"/>
                <c:pt idx="0">
                  <c:v>Operating Cash</c:v>
                </c:pt>
                <c:pt idx="1">
                  <c:v>#REF!</c:v>
                </c:pt>
                <c:pt idx="2">
                  <c:v>Long-Term Reserves</c:v>
                </c:pt>
                <c:pt idx="3">
                  <c:v>Endowment</c:v>
                </c:pt>
              </c:strCache>
            </c:strRef>
          </c:cat>
          <c:val>
            <c:numRef>
              <c:f>'Financial Ratios'!$B$137:$B$140</c:f>
              <c:numCache>
                <c:formatCode>"$"#,##0</c:formatCode>
                <c:ptCount val="4"/>
                <c:pt idx="0">
                  <c:v>0</c:v>
                </c:pt>
                <c:pt idx="1">
                  <c:v>0</c:v>
                </c:pt>
                <c:pt idx="2">
                  <c:v>0</c:v>
                </c:pt>
                <c:pt idx="3">
                  <c:v>0</c:v>
                </c:pt>
              </c:numCache>
            </c:numRef>
          </c:val>
          <c:extLst xmlns:c16r2="http://schemas.microsoft.com/office/drawing/2015/06/chart">
            <c:ext xmlns:c16="http://schemas.microsoft.com/office/drawing/2014/chart" uri="{C3380CC4-5D6E-409C-BE32-E72D297353CC}">
              <c16:uniqueId val="{00000004-6ABA-4B08-A82D-4F8EF3DCCB33}"/>
            </c:ext>
          </c:extLst>
        </c:ser>
        <c:dLbls>
          <c:showLegendKey val="0"/>
          <c:showVal val="0"/>
          <c:showCatName val="0"/>
          <c:showSerName val="0"/>
          <c:showPercent val="0"/>
          <c:showBubbleSize val="0"/>
        </c:dLbls>
        <c:gapWidth val="150"/>
        <c:axId val="-860079920"/>
        <c:axId val="-860096240"/>
      </c:barChart>
      <c:catAx>
        <c:axId val="-860079920"/>
        <c:scaling>
          <c:orientation val="minMax"/>
        </c:scaling>
        <c:delete val="0"/>
        <c:axPos val="b"/>
        <c:numFmt formatCode="General" sourceLinked="1"/>
        <c:majorTickMark val="out"/>
        <c:minorTickMark val="none"/>
        <c:tickLblPos val="nextTo"/>
        <c:spPr>
          <a:noFill/>
          <a:ln w="9525" cap="flat" cmpd="sng" algn="ctr">
            <a:noFill/>
            <a:round/>
          </a:ln>
          <a:effectLst/>
        </c:spPr>
        <c:txPr>
          <a:bodyPr rot="-60000000" spcFirstLastPara="1" vertOverflow="ellipsis" vert="horz" wrap="square" anchor="ctr" anchorCtr="1"/>
          <a:lstStyle/>
          <a:p>
            <a:pPr>
              <a:defRPr sz="900" b="1" i="0" u="none" strike="noStrike" kern="1200" baseline="0">
                <a:solidFill>
                  <a:schemeClr val="tx2"/>
                </a:solidFill>
                <a:latin typeface="+mn-lt"/>
                <a:ea typeface="+mn-ea"/>
                <a:cs typeface="+mn-cs"/>
              </a:defRPr>
            </a:pPr>
            <a:endParaRPr lang="en-US"/>
          </a:p>
        </c:txPr>
        <c:crossAx val="-860096240"/>
        <c:crosses val="autoZero"/>
        <c:auto val="1"/>
        <c:lblAlgn val="ctr"/>
        <c:lblOffset val="100"/>
        <c:noMultiLvlLbl val="0"/>
      </c:catAx>
      <c:valAx>
        <c:axId val="-860096240"/>
        <c:scaling>
          <c:orientation val="minMax"/>
        </c:scaling>
        <c:delete val="1"/>
        <c:axPos val="l"/>
        <c:majorGridlines>
          <c:spPr>
            <a:ln w="9525" cap="flat" cmpd="sng" algn="ctr">
              <a:solidFill>
                <a:schemeClr val="tx2">
                  <a:lumMod val="15000"/>
                  <a:lumOff val="85000"/>
                </a:schemeClr>
              </a:solidFill>
              <a:round/>
            </a:ln>
            <a:effectLst/>
          </c:spPr>
        </c:majorGridlines>
        <c:numFmt formatCode="&quot;$&quot;#,##0" sourceLinked="1"/>
        <c:majorTickMark val="none"/>
        <c:minorTickMark val="none"/>
        <c:tickLblPos val="nextTo"/>
        <c:crossAx val="-860079920"/>
        <c:crosses val="autoZero"/>
        <c:crossBetween val="between"/>
      </c:valAx>
      <c:spPr>
        <a:noFill/>
        <a:ln>
          <a:noFill/>
        </a:ln>
        <a:effectLst/>
      </c:spPr>
    </c:plotArea>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8"/>
    </mc:Choice>
    <mc:Fallback>
      <c:style val="8"/>
    </mc:Fallback>
  </mc:AlternateContent>
  <c:chart>
    <c:title>
      <c:tx>
        <c:rich>
          <a:bodyPr rot="0" spcFirstLastPara="1" vertOverflow="ellipsis" vert="horz" wrap="square" anchor="ctr" anchorCtr="1"/>
          <a:lstStyle/>
          <a:p>
            <a:pPr>
              <a:defRPr lang="en-US" sz="1600" b="1" i="0" u="none" strike="noStrike" kern="1200" spc="0" baseline="0">
                <a:solidFill>
                  <a:srgbClr val="44546A"/>
                </a:solidFill>
                <a:latin typeface="+mn-lt"/>
                <a:ea typeface="+mn-ea"/>
                <a:cs typeface="+mn-cs"/>
              </a:defRPr>
            </a:pPr>
            <a:r>
              <a:rPr lang="en-US" sz="1600" b="1" i="0" u="none" strike="noStrike" kern="1200" baseline="0">
                <a:solidFill>
                  <a:srgbClr val="44546A"/>
                </a:solidFill>
                <a:latin typeface="+mn-lt"/>
                <a:ea typeface="+mn-ea"/>
                <a:cs typeface="+mn-cs"/>
              </a:rPr>
              <a:t>Self-Sufficiency</a:t>
            </a:r>
            <a:br>
              <a:rPr lang="en-US" sz="1600" b="1" i="0" u="none" strike="noStrike" kern="1200" baseline="0">
                <a:solidFill>
                  <a:srgbClr val="44546A"/>
                </a:solidFill>
                <a:latin typeface="+mn-lt"/>
                <a:ea typeface="+mn-ea"/>
                <a:cs typeface="+mn-cs"/>
              </a:rPr>
            </a:br>
            <a:r>
              <a:rPr lang="en-US" sz="1400" b="0" i="0" u="none" strike="noStrike" kern="1200" baseline="0">
                <a:solidFill>
                  <a:srgbClr val="44546A"/>
                </a:solidFill>
                <a:latin typeface="+mn-lt"/>
                <a:ea typeface="+mn-ea"/>
                <a:cs typeface="+mn-cs"/>
              </a:rPr>
              <a:t>% of Expenses covered by Earned Income</a:t>
            </a:r>
            <a:endParaRPr lang="en-US" sz="1600" b="0" i="0" u="none" strike="noStrike" kern="1200" baseline="0">
              <a:solidFill>
                <a:srgbClr val="44546A"/>
              </a:solidFill>
              <a:latin typeface="+mn-lt"/>
              <a:ea typeface="+mn-ea"/>
              <a:cs typeface="+mn-cs"/>
            </a:endParaRPr>
          </a:p>
        </c:rich>
      </c:tx>
      <c:layout>
        <c:manualLayout>
          <c:xMode val="edge"/>
          <c:yMode val="edge"/>
          <c:x val="0.20460866828945418"/>
          <c:y val="0"/>
        </c:manualLayout>
      </c:layout>
      <c:overlay val="0"/>
      <c:spPr>
        <a:noFill/>
        <a:ln>
          <a:noFill/>
        </a:ln>
        <a:effectLst/>
      </c:spPr>
      <c:txPr>
        <a:bodyPr rot="0" spcFirstLastPara="1" vertOverflow="ellipsis" vert="horz" wrap="square" anchor="ctr" anchorCtr="1"/>
        <a:lstStyle/>
        <a:p>
          <a:pPr>
            <a:defRPr lang="en-US" sz="1600" b="1" i="0" u="none" strike="noStrike" kern="1200" spc="0" baseline="0">
              <a:solidFill>
                <a:srgbClr val="44546A"/>
              </a:solidFill>
              <a:latin typeface="+mn-lt"/>
              <a:ea typeface="+mn-ea"/>
              <a:cs typeface="+mn-cs"/>
            </a:defRPr>
          </a:pPr>
          <a:endParaRPr lang="en-US"/>
        </a:p>
      </c:txPr>
    </c:title>
    <c:autoTitleDeleted val="0"/>
    <c:plotArea>
      <c:layout>
        <c:manualLayout>
          <c:layoutTarget val="inner"/>
          <c:xMode val="edge"/>
          <c:yMode val="edge"/>
          <c:x val="0.29652619789085849"/>
          <c:y val="0.3599937688948302"/>
          <c:w val="0.4013781172090331"/>
          <c:h val="0.67008313291382515"/>
        </c:manualLayout>
      </c:layout>
      <c:doughnutChart>
        <c:varyColors val="1"/>
        <c:ser>
          <c:idx val="0"/>
          <c:order val="0"/>
          <c:tx>
            <c:strRef>
              <c:f>'Financial Ratios'!$H$44</c:f>
              <c:strCache>
                <c:ptCount val="1"/>
                <c:pt idx="0">
                  <c:v>Speedometer</c:v>
                </c:pt>
              </c:strCache>
            </c:strRef>
          </c:tx>
          <c:dPt>
            <c:idx val="0"/>
            <c:bubble3D val="0"/>
            <c:spPr>
              <a:solidFill>
                <a:schemeClr val="accent6">
                  <a:tint val="41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1-8E8B-423F-8518-508B2C0C48D9}"/>
              </c:ext>
            </c:extLst>
          </c:dPt>
          <c:dPt>
            <c:idx val="1"/>
            <c:bubble3D val="0"/>
            <c:spPr>
              <a:solidFill>
                <a:schemeClr val="accent6">
                  <a:tint val="52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3-8E8B-423F-8518-508B2C0C48D9}"/>
              </c:ext>
            </c:extLst>
          </c:dPt>
          <c:dPt>
            <c:idx val="2"/>
            <c:bubble3D val="0"/>
            <c:spPr>
              <a:solidFill>
                <a:schemeClr val="accent6">
                  <a:tint val="63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5-8E8B-423F-8518-508B2C0C48D9}"/>
              </c:ext>
            </c:extLst>
          </c:dPt>
          <c:dPt>
            <c:idx val="3"/>
            <c:bubble3D val="0"/>
            <c:spPr>
              <a:solidFill>
                <a:schemeClr val="accent6">
                  <a:tint val="74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7-8E8B-423F-8518-508B2C0C48D9}"/>
              </c:ext>
            </c:extLst>
          </c:dPt>
          <c:dPt>
            <c:idx val="4"/>
            <c:bubble3D val="0"/>
            <c:spPr>
              <a:solidFill>
                <a:schemeClr val="accent6">
                  <a:tint val="84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9-8E8B-423F-8518-508B2C0C48D9}"/>
              </c:ext>
            </c:extLst>
          </c:dPt>
          <c:dPt>
            <c:idx val="5"/>
            <c:bubble3D val="0"/>
            <c:spPr>
              <a:solidFill>
                <a:schemeClr val="accent6">
                  <a:tint val="95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B-8E8B-423F-8518-508B2C0C48D9}"/>
              </c:ext>
            </c:extLst>
          </c:dPt>
          <c:dPt>
            <c:idx val="6"/>
            <c:bubble3D val="0"/>
            <c:spPr>
              <a:solidFill>
                <a:schemeClr val="accent6">
                  <a:shade val="94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D-8E8B-423F-8518-508B2C0C48D9}"/>
              </c:ext>
            </c:extLst>
          </c:dPt>
          <c:dPt>
            <c:idx val="7"/>
            <c:bubble3D val="0"/>
            <c:spPr>
              <a:solidFill>
                <a:schemeClr val="accent6">
                  <a:shade val="83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F-20E7-404B-903A-1984EFA7EA1C}"/>
              </c:ext>
            </c:extLst>
          </c:dPt>
          <c:dPt>
            <c:idx val="8"/>
            <c:bubble3D val="0"/>
            <c:spPr>
              <a:solidFill>
                <a:schemeClr val="accent6">
                  <a:shade val="73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11-20E7-404B-903A-1984EFA7EA1C}"/>
              </c:ext>
            </c:extLst>
          </c:dPt>
          <c:dPt>
            <c:idx val="9"/>
            <c:bubble3D val="0"/>
            <c:spPr>
              <a:solidFill>
                <a:schemeClr val="accent6">
                  <a:shade val="62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13-20E7-404B-903A-1984EFA7EA1C}"/>
              </c:ext>
            </c:extLst>
          </c:dPt>
          <c:dPt>
            <c:idx val="10"/>
            <c:bubble3D val="0"/>
            <c:spPr>
              <a:solidFill>
                <a:schemeClr val="accent6">
                  <a:shade val="51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15-20E7-404B-903A-1984EFA7EA1C}"/>
              </c:ext>
            </c:extLst>
          </c:dPt>
          <c:dPt>
            <c:idx val="11"/>
            <c:bubble3D val="0"/>
            <c:explosion val="1"/>
            <c:spPr>
              <a:noFill/>
              <a:ln w="19050">
                <a:solidFill>
                  <a:schemeClr val="lt1"/>
                </a:solidFill>
              </a:ln>
              <a:effectLst/>
            </c:spPr>
            <c:extLst xmlns:c16r2="http://schemas.microsoft.com/office/drawing/2015/06/chart">
              <c:ext xmlns:c16="http://schemas.microsoft.com/office/drawing/2014/chart" uri="{C3380CC4-5D6E-409C-BE32-E72D297353CC}">
                <c16:uniqueId val="{00000017-8E8B-423F-8518-508B2C0C48D9}"/>
              </c:ext>
            </c:extLst>
          </c:dPt>
          <c:val>
            <c:numRef>
              <c:f>'Financial Ratios'!$I$82:$I$93</c:f>
              <c:numCache>
                <c:formatCode>0%</c:formatCode>
                <c:ptCount val="12"/>
                <c:pt idx="0">
                  <c:v>0</c:v>
                </c:pt>
                <c:pt idx="1">
                  <c:v>0.1</c:v>
                </c:pt>
                <c:pt idx="2">
                  <c:v>0.1</c:v>
                </c:pt>
                <c:pt idx="3">
                  <c:v>0.1</c:v>
                </c:pt>
                <c:pt idx="4">
                  <c:v>0.1</c:v>
                </c:pt>
                <c:pt idx="5">
                  <c:v>0.1</c:v>
                </c:pt>
                <c:pt idx="6">
                  <c:v>0.1</c:v>
                </c:pt>
                <c:pt idx="7">
                  <c:v>0.1</c:v>
                </c:pt>
                <c:pt idx="8">
                  <c:v>0.1</c:v>
                </c:pt>
                <c:pt idx="9">
                  <c:v>0.1</c:v>
                </c:pt>
                <c:pt idx="10">
                  <c:v>0.1</c:v>
                </c:pt>
                <c:pt idx="11">
                  <c:v>1</c:v>
                </c:pt>
              </c:numCache>
            </c:numRef>
          </c:val>
          <c:extLst xmlns:c16r2="http://schemas.microsoft.com/office/drawing/2015/06/chart">
            <c:ext xmlns:c16="http://schemas.microsoft.com/office/drawing/2014/chart" uri="{C3380CC4-5D6E-409C-BE32-E72D297353CC}">
              <c16:uniqueId val="{0000000E-8E8B-423F-8518-508B2C0C48D9}"/>
            </c:ext>
          </c:extLst>
        </c:ser>
        <c:dLbls>
          <c:showLegendKey val="0"/>
          <c:showVal val="0"/>
          <c:showCatName val="0"/>
          <c:showSerName val="0"/>
          <c:showPercent val="0"/>
          <c:showBubbleSize val="0"/>
          <c:showLeaderLines val="1"/>
        </c:dLbls>
        <c:firstSliceAng val="270"/>
        <c:holeSize val="75"/>
      </c:doughnutChart>
      <c:pieChart>
        <c:varyColors val="1"/>
        <c:ser>
          <c:idx val="1"/>
          <c:order val="1"/>
          <c:tx>
            <c:strRef>
              <c:f>'Financial Ratios'!$K$63</c:f>
              <c:strCache>
                <c:ptCount val="1"/>
                <c:pt idx="0">
                  <c:v>Pointer</c:v>
                </c:pt>
              </c:strCache>
            </c:strRef>
          </c:tx>
          <c:dPt>
            <c:idx val="0"/>
            <c:bubble3D val="0"/>
            <c:spPr>
              <a:noFill/>
              <a:ln w="19050">
                <a:solidFill>
                  <a:schemeClr val="lt1"/>
                </a:solidFill>
              </a:ln>
              <a:effectLst/>
            </c:spPr>
            <c:extLst xmlns:c16r2="http://schemas.microsoft.com/office/drawing/2015/06/chart">
              <c:ext xmlns:c16="http://schemas.microsoft.com/office/drawing/2014/chart" uri="{C3380CC4-5D6E-409C-BE32-E72D297353CC}">
                <c16:uniqueId val="{00000010-8E8B-423F-8518-508B2C0C48D9}"/>
              </c:ext>
            </c:extLst>
          </c:dPt>
          <c:dPt>
            <c:idx val="1"/>
            <c:bubble3D val="0"/>
            <c:spPr>
              <a:solidFill>
                <a:schemeClr val="tx1"/>
              </a:solidFill>
              <a:ln w="19050">
                <a:solidFill>
                  <a:schemeClr val="lt1"/>
                </a:solidFill>
              </a:ln>
              <a:effectLst/>
            </c:spPr>
            <c:extLst xmlns:c16r2="http://schemas.microsoft.com/office/drawing/2015/06/chart">
              <c:ext xmlns:c16="http://schemas.microsoft.com/office/drawing/2014/chart" uri="{C3380CC4-5D6E-409C-BE32-E72D297353CC}">
                <c16:uniqueId val="{00000012-8E8B-423F-8518-508B2C0C48D9}"/>
              </c:ext>
            </c:extLst>
          </c:dPt>
          <c:dPt>
            <c:idx val="2"/>
            <c:bubble3D val="0"/>
            <c:spPr>
              <a:noFill/>
              <a:ln w="19050">
                <a:solidFill>
                  <a:schemeClr val="lt1"/>
                </a:solidFill>
              </a:ln>
              <a:effectLst/>
            </c:spPr>
            <c:extLst xmlns:c16r2="http://schemas.microsoft.com/office/drawing/2015/06/chart">
              <c:ext xmlns:c16="http://schemas.microsoft.com/office/drawing/2014/chart" uri="{C3380CC4-5D6E-409C-BE32-E72D297353CC}">
                <c16:uniqueId val="{00000014-8E8B-423F-8518-508B2C0C48D9}"/>
              </c:ext>
            </c:extLst>
          </c:dPt>
          <c:val>
            <c:numRef>
              <c:f>'Financial Ratios'!$L$82:$L$84</c:f>
              <c:numCache>
                <c:formatCode>0%</c:formatCode>
                <c:ptCount val="3"/>
                <c:pt idx="0">
                  <c:v>0</c:v>
                </c:pt>
                <c:pt idx="1">
                  <c:v>2.5000000000000001E-2</c:v>
                </c:pt>
                <c:pt idx="2">
                  <c:v>0</c:v>
                </c:pt>
              </c:numCache>
            </c:numRef>
          </c:val>
          <c:extLst xmlns:c16r2="http://schemas.microsoft.com/office/drawing/2015/06/chart">
            <c:ext xmlns:c16="http://schemas.microsoft.com/office/drawing/2014/chart" uri="{C3380CC4-5D6E-409C-BE32-E72D297353CC}">
              <c16:uniqueId val="{00000015-8E8B-423F-8518-508B2C0C48D9}"/>
            </c:ext>
          </c:extLst>
        </c:ser>
        <c:dLbls>
          <c:showLegendKey val="0"/>
          <c:showVal val="0"/>
          <c:showCatName val="0"/>
          <c:showSerName val="0"/>
          <c:showPercent val="0"/>
          <c:showBubbleSize val="0"/>
          <c:showLeaderLines val="1"/>
        </c:dLbls>
        <c:firstSliceAng val="270"/>
      </c:pieChart>
      <c:spPr>
        <a:noFill/>
        <a:ln>
          <a:noFill/>
        </a:ln>
        <a:effectLst/>
      </c:spPr>
    </c:plotArea>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r>
              <a:rPr lang="en-US"/>
              <a:t>Revenue Reliance</a:t>
            </a:r>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endParaRPr lang="en-US"/>
        </a:p>
      </c:txPr>
    </c:title>
    <c:autoTitleDeleted val="0"/>
    <c:plotArea>
      <c:layout>
        <c:manualLayout>
          <c:layoutTarget val="inner"/>
          <c:xMode val="edge"/>
          <c:yMode val="edge"/>
          <c:x val="4.1082148776927098E-2"/>
          <c:y val="0.23724769825003253"/>
          <c:w val="0.8448024112843544"/>
          <c:h val="0.65673243457499608"/>
        </c:manualLayout>
      </c:layout>
      <c:barChart>
        <c:barDir val="col"/>
        <c:grouping val="clustered"/>
        <c:varyColors val="0"/>
        <c:ser>
          <c:idx val="0"/>
          <c:order val="0"/>
          <c:tx>
            <c:strRef>
              <c:f>'Template Income Statement'!$A$6:$A$12</c:f>
              <c:strCache>
                <c:ptCount val="7"/>
                <c:pt idx="0">
                  <c:v>Grants</c:v>
                </c:pt>
                <c:pt idx="1">
                  <c:v>Donations</c:v>
                </c:pt>
                <c:pt idx="5">
                  <c:v>   Total Contributed Revenue</c:v>
                </c:pt>
                <c:pt idx="6">
                  <c:v>Earned Revenue</c:v>
                </c:pt>
              </c:strCache>
            </c:strRef>
          </c:tx>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'Financial Ratios'!$A$97:$A$101</c:f>
              <c:strCache>
                <c:ptCount val="5"/>
                <c:pt idx="0">
                  <c:v>Individual Donations</c:v>
                </c:pt>
                <c:pt idx="1">
                  <c:v>Foundation Grants</c:v>
                </c:pt>
                <c:pt idx="2">
                  <c:v>Corporate Grants</c:v>
                </c:pt>
                <c:pt idx="3">
                  <c:v>Government Grants</c:v>
                </c:pt>
                <c:pt idx="4">
                  <c:v>Earned Revenue</c:v>
                </c:pt>
              </c:strCache>
            </c:strRef>
          </c:cat>
          <c:val>
            <c:numRef>
              <c:f>'Financial Ratios'!$D$97:$D$101</c:f>
              <c:numCache>
                <c:formatCode>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074-41B0-8DFA-542A08F90BEA}"/>
            </c:ext>
          </c:extLst>
        </c:ser>
        <c:dLbls>
          <c:showLegendKey val="0"/>
          <c:showVal val="0"/>
          <c:showCatName val="0"/>
          <c:showSerName val="0"/>
          <c:showPercent val="0"/>
          <c:showBubbleSize val="0"/>
        </c:dLbls>
        <c:gapWidth val="100"/>
        <c:axId val="-971248560"/>
        <c:axId val="-971248016"/>
      </c:barChart>
      <c:catAx>
        <c:axId val="-971248560"/>
        <c:scaling>
          <c:orientation val="minMax"/>
        </c:scaling>
        <c:delete val="0"/>
        <c:axPos val="b"/>
        <c:numFmt formatCode="General" sourceLinked="1"/>
        <c:majorTickMark val="out"/>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2"/>
                </a:solidFill>
                <a:latin typeface="+mn-lt"/>
                <a:ea typeface="+mn-ea"/>
                <a:cs typeface="+mn-cs"/>
              </a:defRPr>
            </a:pPr>
            <a:endParaRPr lang="en-US"/>
          </a:p>
        </c:txPr>
        <c:crossAx val="-971248016"/>
        <c:crosses val="autoZero"/>
        <c:auto val="1"/>
        <c:lblAlgn val="ctr"/>
        <c:lblOffset val="100"/>
        <c:noMultiLvlLbl val="0"/>
      </c:catAx>
      <c:valAx>
        <c:axId val="-971248016"/>
        <c:scaling>
          <c:orientation val="minMax"/>
          <c:max val="0.5"/>
        </c:scaling>
        <c:delete val="0"/>
        <c:axPos val="l"/>
        <c:majorGridlines>
          <c:spPr>
            <a:ln w="9525" cap="flat" cmpd="sng" algn="ctr">
              <a:solidFill>
                <a:schemeClr val="tx2">
                  <a:lumMod val="15000"/>
                  <a:lumOff val="85000"/>
                </a:schemeClr>
              </a:soli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crossAx val="-971248560"/>
        <c:crosses val="autoZero"/>
        <c:crossBetween val="between"/>
        <c:majorUnit val="5.000000000000001E-2"/>
      </c:valAx>
      <c:spPr>
        <a:noFill/>
        <a:ln>
          <a:noFill/>
        </a:ln>
        <a:effectLst/>
      </c:spPr>
    </c:plotArea>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8"/>
    </mc:Choice>
    <mc:Fallback>
      <c:style val="8"/>
    </mc:Fallback>
  </mc:AlternateContent>
  <c:chart>
    <c:title>
      <c:tx>
        <c:rich>
          <a:bodyPr rot="0" spcFirstLastPara="1" vertOverflow="ellipsis" vert="horz" wrap="square" anchor="ctr" anchorCtr="1"/>
          <a:lstStyle/>
          <a:p>
            <a:pPr>
              <a:defRPr lang="en-US" sz="1600" b="1" i="0" u="none" strike="noStrike" kern="1200" spc="0" baseline="0">
                <a:solidFill>
                  <a:srgbClr val="44546A"/>
                </a:solidFill>
                <a:latin typeface="+mn-lt"/>
                <a:ea typeface="+mn-ea"/>
                <a:cs typeface="+mn-cs"/>
              </a:defRPr>
            </a:pPr>
            <a:r>
              <a:rPr lang="en-US" sz="1600" b="1" i="0" u="none" strike="noStrike" kern="1200" baseline="0">
                <a:solidFill>
                  <a:srgbClr val="44546A"/>
                </a:solidFill>
                <a:latin typeface="+mn-lt"/>
                <a:ea typeface="+mn-ea"/>
                <a:cs typeface="+mn-cs"/>
              </a:rPr>
              <a:t>Self-Sufficiency Ratio</a:t>
            </a:r>
            <a:br>
              <a:rPr lang="en-US" sz="1600" b="1" i="0" u="none" strike="noStrike" kern="1200" baseline="0">
                <a:solidFill>
                  <a:srgbClr val="44546A"/>
                </a:solidFill>
                <a:latin typeface="+mn-lt"/>
                <a:ea typeface="+mn-ea"/>
                <a:cs typeface="+mn-cs"/>
              </a:rPr>
            </a:br>
            <a:r>
              <a:rPr lang="en-US" sz="1000" b="0" i="0" u="none" strike="noStrike" kern="1200" spc="0" baseline="0">
                <a:solidFill>
                  <a:srgbClr val="44546A"/>
                </a:solidFill>
                <a:latin typeface="+mn-lt"/>
                <a:ea typeface="+mn-ea"/>
                <a:cs typeface="+mn-cs"/>
              </a:rPr>
              <a:t>% of e</a:t>
            </a:r>
            <a:r>
              <a:rPr lang="en-US" sz="1000" b="0" i="0" u="none" strike="noStrike" kern="1200" baseline="0">
                <a:solidFill>
                  <a:srgbClr val="44546A"/>
                </a:solidFill>
                <a:latin typeface="+mn-lt"/>
                <a:ea typeface="+mn-ea"/>
                <a:cs typeface="+mn-cs"/>
              </a:rPr>
              <a:t>xpenses covered by Earned Revenue</a:t>
            </a:r>
            <a:endParaRPr lang="en-US" sz="1600" b="0" i="0" u="none" strike="noStrike" kern="1200" baseline="0">
              <a:solidFill>
                <a:srgbClr val="44546A"/>
              </a:solidFill>
              <a:latin typeface="+mn-lt"/>
              <a:ea typeface="+mn-ea"/>
              <a:cs typeface="+mn-cs"/>
            </a:endParaRPr>
          </a:p>
        </c:rich>
      </c:tx>
      <c:layout>
        <c:manualLayout>
          <c:xMode val="edge"/>
          <c:yMode val="edge"/>
          <c:x val="0.14509023255597145"/>
          <c:y val="3.3282913940954714E-2"/>
        </c:manualLayout>
      </c:layout>
      <c:overlay val="0"/>
      <c:spPr>
        <a:noFill/>
        <a:ln>
          <a:noFill/>
        </a:ln>
        <a:effectLst/>
      </c:spPr>
      <c:txPr>
        <a:bodyPr rot="0" spcFirstLastPara="1" vertOverflow="ellipsis" vert="horz" wrap="square" anchor="ctr" anchorCtr="1"/>
        <a:lstStyle/>
        <a:p>
          <a:pPr>
            <a:defRPr lang="en-US" sz="1600" b="1" i="0" u="none" strike="noStrike" kern="1200" spc="0" baseline="0">
              <a:solidFill>
                <a:srgbClr val="44546A"/>
              </a:solidFill>
              <a:latin typeface="+mn-lt"/>
              <a:ea typeface="+mn-ea"/>
              <a:cs typeface="+mn-cs"/>
            </a:defRPr>
          </a:pPr>
          <a:endParaRPr lang="en-US"/>
        </a:p>
      </c:txPr>
    </c:title>
    <c:autoTitleDeleted val="0"/>
    <c:plotArea>
      <c:layout>
        <c:manualLayout>
          <c:layoutTarget val="inner"/>
          <c:xMode val="edge"/>
          <c:yMode val="edge"/>
          <c:x val="0.29652619789085849"/>
          <c:y val="0.3599937688948302"/>
          <c:w val="0.4013781172090331"/>
          <c:h val="0.67008313291382515"/>
        </c:manualLayout>
      </c:layout>
      <c:doughnutChart>
        <c:varyColors val="1"/>
        <c:ser>
          <c:idx val="0"/>
          <c:order val="0"/>
          <c:tx>
            <c:strRef>
              <c:f>'Financial Ratios'!$H$44</c:f>
              <c:strCache>
                <c:ptCount val="1"/>
                <c:pt idx="0">
                  <c:v>Speedometer</c:v>
                </c:pt>
              </c:strCache>
            </c:strRef>
          </c:tx>
          <c:dPt>
            <c:idx val="0"/>
            <c:bubble3D val="0"/>
            <c:spPr>
              <a:solidFill>
                <a:schemeClr val="accent6">
                  <a:tint val="41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1-A3BE-4CA5-AD75-CD9B46611C7F}"/>
              </c:ext>
            </c:extLst>
          </c:dPt>
          <c:dPt>
            <c:idx val="1"/>
            <c:bubble3D val="0"/>
            <c:spPr>
              <a:solidFill>
                <a:schemeClr val="accent6">
                  <a:tint val="52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3-A3BE-4CA5-AD75-CD9B46611C7F}"/>
              </c:ext>
            </c:extLst>
          </c:dPt>
          <c:dPt>
            <c:idx val="2"/>
            <c:bubble3D val="0"/>
            <c:spPr>
              <a:solidFill>
                <a:schemeClr val="accent6">
                  <a:tint val="63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5-A3BE-4CA5-AD75-CD9B46611C7F}"/>
              </c:ext>
            </c:extLst>
          </c:dPt>
          <c:dPt>
            <c:idx val="3"/>
            <c:bubble3D val="0"/>
            <c:spPr>
              <a:solidFill>
                <a:schemeClr val="accent6">
                  <a:tint val="74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7-A3BE-4CA5-AD75-CD9B46611C7F}"/>
              </c:ext>
            </c:extLst>
          </c:dPt>
          <c:dPt>
            <c:idx val="4"/>
            <c:bubble3D val="0"/>
            <c:spPr>
              <a:solidFill>
                <a:schemeClr val="accent6">
                  <a:tint val="84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9-A3BE-4CA5-AD75-CD9B46611C7F}"/>
              </c:ext>
            </c:extLst>
          </c:dPt>
          <c:dPt>
            <c:idx val="5"/>
            <c:bubble3D val="0"/>
            <c:spPr>
              <a:solidFill>
                <a:schemeClr val="accent6">
                  <a:tint val="95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B-A3BE-4CA5-AD75-CD9B46611C7F}"/>
              </c:ext>
            </c:extLst>
          </c:dPt>
          <c:dPt>
            <c:idx val="6"/>
            <c:bubble3D val="0"/>
            <c:spPr>
              <a:solidFill>
                <a:schemeClr val="accent6">
                  <a:shade val="94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D-A3BE-4CA5-AD75-CD9B46611C7F}"/>
              </c:ext>
            </c:extLst>
          </c:dPt>
          <c:dPt>
            <c:idx val="7"/>
            <c:bubble3D val="0"/>
            <c:spPr>
              <a:solidFill>
                <a:schemeClr val="accent6">
                  <a:shade val="83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F-A3BE-4CA5-AD75-CD9B46611C7F}"/>
              </c:ext>
            </c:extLst>
          </c:dPt>
          <c:dPt>
            <c:idx val="8"/>
            <c:bubble3D val="0"/>
            <c:spPr>
              <a:solidFill>
                <a:schemeClr val="accent6">
                  <a:shade val="73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11-A3BE-4CA5-AD75-CD9B46611C7F}"/>
              </c:ext>
            </c:extLst>
          </c:dPt>
          <c:dPt>
            <c:idx val="9"/>
            <c:bubble3D val="0"/>
            <c:spPr>
              <a:solidFill>
                <a:schemeClr val="accent6">
                  <a:shade val="62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13-A3BE-4CA5-AD75-CD9B46611C7F}"/>
              </c:ext>
            </c:extLst>
          </c:dPt>
          <c:dPt>
            <c:idx val="10"/>
            <c:bubble3D val="0"/>
            <c:spPr>
              <a:solidFill>
                <a:schemeClr val="accent6">
                  <a:shade val="51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15-A3BE-4CA5-AD75-CD9B46611C7F}"/>
              </c:ext>
            </c:extLst>
          </c:dPt>
          <c:dPt>
            <c:idx val="11"/>
            <c:bubble3D val="0"/>
            <c:explosion val="1"/>
            <c:spPr>
              <a:noFill/>
              <a:ln w="19050">
                <a:solidFill>
                  <a:schemeClr val="lt1"/>
                </a:solidFill>
              </a:ln>
              <a:effectLst/>
            </c:spPr>
            <c:extLst xmlns:c16r2="http://schemas.microsoft.com/office/drawing/2015/06/chart">
              <c:ext xmlns:c16="http://schemas.microsoft.com/office/drawing/2014/chart" uri="{C3380CC4-5D6E-409C-BE32-E72D297353CC}">
                <c16:uniqueId val="{00000017-A3BE-4CA5-AD75-CD9B46611C7F}"/>
              </c:ext>
            </c:extLst>
          </c:dPt>
          <c:val>
            <c:numRef>
              <c:f>'Financial Ratios'!$I$82:$I$93</c:f>
              <c:numCache>
                <c:formatCode>0%</c:formatCode>
                <c:ptCount val="12"/>
                <c:pt idx="0">
                  <c:v>0</c:v>
                </c:pt>
                <c:pt idx="1">
                  <c:v>0.1</c:v>
                </c:pt>
                <c:pt idx="2">
                  <c:v>0.1</c:v>
                </c:pt>
                <c:pt idx="3">
                  <c:v>0.1</c:v>
                </c:pt>
                <c:pt idx="4">
                  <c:v>0.1</c:v>
                </c:pt>
                <c:pt idx="5">
                  <c:v>0.1</c:v>
                </c:pt>
                <c:pt idx="6">
                  <c:v>0.1</c:v>
                </c:pt>
                <c:pt idx="7">
                  <c:v>0.1</c:v>
                </c:pt>
                <c:pt idx="8">
                  <c:v>0.1</c:v>
                </c:pt>
                <c:pt idx="9">
                  <c:v>0.1</c:v>
                </c:pt>
                <c:pt idx="10">
                  <c:v>0.1</c:v>
                </c:pt>
                <c:pt idx="11">
                  <c:v>1</c:v>
                </c:pt>
              </c:numCache>
            </c:numRef>
          </c:val>
          <c:extLst xmlns:c16r2="http://schemas.microsoft.com/office/drawing/2015/06/chart">
            <c:ext xmlns:c16="http://schemas.microsoft.com/office/drawing/2014/chart" uri="{C3380CC4-5D6E-409C-BE32-E72D297353CC}">
              <c16:uniqueId val="{00000018-A3BE-4CA5-AD75-CD9B46611C7F}"/>
            </c:ext>
          </c:extLst>
        </c:ser>
        <c:dLbls>
          <c:showLegendKey val="0"/>
          <c:showVal val="0"/>
          <c:showCatName val="0"/>
          <c:showSerName val="0"/>
          <c:showPercent val="0"/>
          <c:showBubbleSize val="0"/>
          <c:showLeaderLines val="1"/>
        </c:dLbls>
        <c:firstSliceAng val="270"/>
        <c:holeSize val="75"/>
      </c:doughnutChart>
      <c:pieChart>
        <c:varyColors val="1"/>
        <c:ser>
          <c:idx val="1"/>
          <c:order val="1"/>
          <c:tx>
            <c:strRef>
              <c:f>'Financial Ratios'!$K$63</c:f>
              <c:strCache>
                <c:ptCount val="1"/>
                <c:pt idx="0">
                  <c:v>Pointer</c:v>
                </c:pt>
              </c:strCache>
            </c:strRef>
          </c:tx>
          <c:dPt>
            <c:idx val="0"/>
            <c:bubble3D val="0"/>
            <c:spPr>
              <a:noFill/>
              <a:ln w="19050">
                <a:solidFill>
                  <a:schemeClr val="lt1"/>
                </a:solidFill>
              </a:ln>
              <a:effectLst/>
            </c:spPr>
            <c:extLst xmlns:c16r2="http://schemas.microsoft.com/office/drawing/2015/06/chart">
              <c:ext xmlns:c16="http://schemas.microsoft.com/office/drawing/2014/chart" uri="{C3380CC4-5D6E-409C-BE32-E72D297353CC}">
                <c16:uniqueId val="{0000001A-A3BE-4CA5-AD75-CD9B46611C7F}"/>
              </c:ext>
            </c:extLst>
          </c:dPt>
          <c:dPt>
            <c:idx val="1"/>
            <c:bubble3D val="0"/>
            <c:spPr>
              <a:solidFill>
                <a:schemeClr val="tx1"/>
              </a:solidFill>
              <a:ln w="19050">
                <a:solidFill>
                  <a:schemeClr val="lt1"/>
                </a:solidFill>
              </a:ln>
              <a:effectLst/>
            </c:spPr>
            <c:extLst xmlns:c16r2="http://schemas.microsoft.com/office/drawing/2015/06/chart">
              <c:ext xmlns:c16="http://schemas.microsoft.com/office/drawing/2014/chart" uri="{C3380CC4-5D6E-409C-BE32-E72D297353CC}">
                <c16:uniqueId val="{0000001C-A3BE-4CA5-AD75-CD9B46611C7F}"/>
              </c:ext>
            </c:extLst>
          </c:dPt>
          <c:dPt>
            <c:idx val="2"/>
            <c:bubble3D val="0"/>
            <c:spPr>
              <a:noFill/>
              <a:ln w="19050">
                <a:solidFill>
                  <a:schemeClr val="lt1"/>
                </a:solidFill>
              </a:ln>
              <a:effectLst/>
            </c:spPr>
            <c:extLst xmlns:c16r2="http://schemas.microsoft.com/office/drawing/2015/06/chart">
              <c:ext xmlns:c16="http://schemas.microsoft.com/office/drawing/2014/chart" uri="{C3380CC4-5D6E-409C-BE32-E72D297353CC}">
                <c16:uniqueId val="{0000001E-A3BE-4CA5-AD75-CD9B46611C7F}"/>
              </c:ext>
            </c:extLst>
          </c:dPt>
          <c:val>
            <c:numRef>
              <c:f>'Financial Ratios'!$L$82:$L$84</c:f>
              <c:numCache>
                <c:formatCode>0%</c:formatCode>
                <c:ptCount val="3"/>
                <c:pt idx="0">
                  <c:v>0</c:v>
                </c:pt>
                <c:pt idx="1">
                  <c:v>2.5000000000000001E-2</c:v>
                </c:pt>
                <c:pt idx="2">
                  <c:v>0</c:v>
                </c:pt>
              </c:numCache>
            </c:numRef>
          </c:val>
          <c:extLst xmlns:c16r2="http://schemas.microsoft.com/office/drawing/2015/06/chart">
            <c:ext xmlns:c16="http://schemas.microsoft.com/office/drawing/2014/chart" uri="{C3380CC4-5D6E-409C-BE32-E72D297353CC}">
              <c16:uniqueId val="{0000001F-A3BE-4CA5-AD75-CD9B46611C7F}"/>
            </c:ext>
          </c:extLst>
        </c:ser>
        <c:dLbls>
          <c:showLegendKey val="0"/>
          <c:showVal val="0"/>
          <c:showCatName val="0"/>
          <c:showSerName val="0"/>
          <c:showPercent val="0"/>
          <c:showBubbleSize val="0"/>
          <c:showLeaderLines val="1"/>
        </c:dLbls>
        <c:firstSliceAng val="270"/>
      </c:pieChart>
      <c:spPr>
        <a:noFill/>
        <a:ln>
          <a:noFill/>
        </a:ln>
        <a:effectLst/>
      </c:spPr>
    </c:plotArea>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r>
              <a:rPr lang="en-US"/>
              <a:t>Revenue Sources</a:t>
            </a:r>
          </a:p>
        </c:rich>
      </c:tx>
      <c:layout/>
      <c:overlay val="0"/>
      <c:spPr>
        <a:noFill/>
        <a:ln>
          <a:noFill/>
        </a:ln>
        <a:effectLst/>
      </c:spPr>
      <c:txPr>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endParaRPr lang="en-US"/>
        </a:p>
      </c:txPr>
    </c:title>
    <c:autoTitleDeleted val="0"/>
    <c:plotArea>
      <c:layout>
        <c:manualLayout>
          <c:layoutTarget val="inner"/>
          <c:xMode val="edge"/>
          <c:yMode val="edge"/>
          <c:x val="2.9613783384097842E-2"/>
          <c:y val="0.21872610138221424"/>
          <c:w val="0.44827745987616119"/>
          <c:h val="0.65673243457499608"/>
        </c:manualLayout>
      </c:layout>
      <c:pieChart>
        <c:varyColors val="1"/>
        <c:ser>
          <c:idx val="0"/>
          <c:order val="0"/>
          <c:tx>
            <c:strRef>
              <c:f>'Template Income Statement'!$A$4</c:f>
              <c:strCache>
                <c:ptCount val="1"/>
                <c:pt idx="0">
                  <c:v>Revenue</c:v>
                </c:pt>
              </c:strCache>
            </c:strRef>
          </c:tx>
          <c:dPt>
            <c:idx val="0"/>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c:spPr>
            <c:extLst xmlns:c16r2="http://schemas.microsoft.com/office/drawing/2015/06/chart">
              <c:ext xmlns:c16="http://schemas.microsoft.com/office/drawing/2014/chart" uri="{C3380CC4-5D6E-409C-BE32-E72D297353CC}">
                <c16:uniqueId val="{00000001-983D-4C69-82A4-2A26EAEFFB5A}"/>
              </c:ext>
            </c:extLst>
          </c:dPt>
          <c:dPt>
            <c:idx val="1"/>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c:spPr>
            <c:extLst xmlns:c16r2="http://schemas.microsoft.com/office/drawing/2015/06/chart">
              <c:ext xmlns:c16="http://schemas.microsoft.com/office/drawing/2014/chart" uri="{C3380CC4-5D6E-409C-BE32-E72D297353CC}">
                <c16:uniqueId val="{00000003-983D-4C69-82A4-2A26EAEFFB5A}"/>
              </c:ext>
            </c:extLst>
          </c:dPt>
          <c:dPt>
            <c:idx val="2"/>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c:spPr>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n-US"/>
              </a:p>
            </c:txPr>
            <c:dLblPos val="inEnd"/>
            <c:showLegendKey val="0"/>
            <c:showVal val="0"/>
            <c:showCatName val="0"/>
            <c:showSerName val="0"/>
            <c:showPercent val="1"/>
            <c:showBubbleSize val="0"/>
            <c:showLeaderLines val="0"/>
            <c:extLst xmlns:c16r2="http://schemas.microsoft.com/office/drawing/2015/06/chart">
              <c:ext xmlns:c15="http://schemas.microsoft.com/office/drawing/2012/chart" uri="{CE6537A1-D6FC-4f65-9D91-7224C49458BB}"/>
            </c:extLst>
          </c:dLbls>
          <c:cat>
            <c:strRef>
              <c:extLst>
                <c:ext xmlns:c15="http://schemas.microsoft.com/office/drawing/2012/chart" uri="{02D57815-91ED-43cb-92C2-25804820EDAC}">
                  <c15:fullRef>
                    <c15:sqref>('Template Income Statement'!$A$6:$A$10,'Template Income Statement'!$A$13:$A$14)</c15:sqref>
                  </c15:fullRef>
                </c:ext>
              </c:extLst>
              <c:f>('Template Income Statement'!$A$6:$A$7,'Template Income Statement'!$A$13)</c:f>
              <c:strCache>
                <c:ptCount val="3"/>
                <c:pt idx="0">
                  <c:v>Grants</c:v>
                </c:pt>
                <c:pt idx="1">
                  <c:v>Donations</c:v>
                </c:pt>
                <c:pt idx="2">
                  <c:v>Program Service Revenue</c:v>
                </c:pt>
              </c:strCache>
            </c:strRef>
          </c:cat>
          <c:val>
            <c:numRef>
              <c:extLst>
                <c:ext xmlns:c15="http://schemas.microsoft.com/office/drawing/2012/chart" uri="{02D57815-91ED-43cb-92C2-25804820EDAC}">
                  <c15:fullRef>
                    <c15:sqref>('Template Income Statement'!$D$6:$D$10,'Template Income Statement'!$D$13:$D$14)</c15:sqref>
                  </c15:fullRef>
                </c:ext>
              </c:extLst>
              <c:f>('Template Income Statement'!$D$6:$D$7,'Template Income Statement'!$D$13)</c:f>
              <c:numCache>
                <c:formatCode>"$"#,##0</c:formatCode>
                <c:ptCount val="3"/>
              </c:numCache>
            </c:numRef>
          </c:val>
          <c:extLst xmlns:c16r2="http://schemas.microsoft.com/office/drawing/2015/06/chart">
            <c:ext xmlns:c16="http://schemas.microsoft.com/office/drawing/2014/chart" uri="{C3380CC4-5D6E-409C-BE32-E72D297353CC}">
              <c16:uniqueId val="{0000000A-983D-4C69-82A4-2A26EAEFFB5A}"/>
            </c:ext>
            <c:ext xmlns:c15="http://schemas.microsoft.com/office/drawing/2012/chart" uri="{02D57815-91ED-43cb-92C2-25804820EDAC}">
              <c15:categoryFilterExceptions>
                <c15:categoryFilterException>
                  <c15:sqref>'Template Income Statement'!$D$8</c15:sqref>
                  <c15:spPr xmlns:c15="http://schemas.microsoft.com/office/drawing/2012/chart">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c15:spPr>
                  <c15:bubble3D val="0"/>
                </c15:categoryFilterException>
                <c15:categoryFilterException>
                  <c15:sqref>'Template Income Statement'!$D$9</c15:sqref>
                  <c15:spPr xmlns:c15="http://schemas.microsoft.com/office/drawing/2012/chart">
                    <a:gradFill rotWithShape="1">
                      <a:gsLst>
                        <a:gs pos="0">
                          <a:schemeClr val="accent6">
                            <a:lumMod val="60000"/>
                            <a:satMod val="103000"/>
                            <a:lumMod val="102000"/>
                            <a:tint val="94000"/>
                          </a:schemeClr>
                        </a:gs>
                        <a:gs pos="50000">
                          <a:schemeClr val="accent6">
                            <a:lumMod val="60000"/>
                            <a:satMod val="110000"/>
                            <a:lumMod val="100000"/>
                            <a:shade val="100000"/>
                          </a:schemeClr>
                        </a:gs>
                        <a:gs pos="100000">
                          <a:schemeClr val="accent6">
                            <a:lumMod val="60000"/>
                            <a:lumMod val="99000"/>
                            <a:satMod val="120000"/>
                            <a:shade val="78000"/>
                          </a:schemeClr>
                        </a:gs>
                      </a:gsLst>
                      <a:lin ang="5400000" scaled="0"/>
                    </a:gradFill>
                    <a:ln>
                      <a:noFill/>
                    </a:ln>
                    <a:effectLst/>
                  </c15:spPr>
                  <c15:bubble3D val="0"/>
                </c15:categoryFilterException>
                <c15:categoryFilterException>
                  <c15:sqref>'Template Income Statement'!$D$10</c15:sqref>
                  <c15:spPr xmlns:c15="http://schemas.microsoft.com/office/drawing/2012/chart">
                    <a:gradFill rotWithShape="1">
                      <a:gsLst>
                        <a:gs pos="0">
                          <a:schemeClr val="accent5">
                            <a:lumMod val="60000"/>
                            <a:satMod val="103000"/>
                            <a:lumMod val="102000"/>
                            <a:tint val="94000"/>
                          </a:schemeClr>
                        </a:gs>
                        <a:gs pos="50000">
                          <a:schemeClr val="accent5">
                            <a:lumMod val="60000"/>
                            <a:satMod val="110000"/>
                            <a:lumMod val="100000"/>
                            <a:shade val="100000"/>
                          </a:schemeClr>
                        </a:gs>
                        <a:gs pos="100000">
                          <a:schemeClr val="accent5">
                            <a:lumMod val="60000"/>
                            <a:lumMod val="99000"/>
                            <a:satMod val="120000"/>
                            <a:shade val="78000"/>
                          </a:schemeClr>
                        </a:gs>
                      </a:gsLst>
                      <a:lin ang="5400000" scaled="0"/>
                    </a:gradFill>
                    <a:ln>
                      <a:noFill/>
                    </a:ln>
                    <a:effectLst/>
                  </c15:spPr>
                  <c15:bubble3D val="0"/>
                </c15:categoryFilterException>
                <c15:categoryFilterException>
                  <c15:sqref>'Template Income Statement'!$D$14</c15:sqref>
                  <c15:spPr xmlns:c15="http://schemas.microsoft.com/office/drawing/2012/chart">
                    <a:gradFill rotWithShape="1">
                      <a:gsLst>
                        <a:gs pos="0">
                          <a:schemeClr val="accent6">
                            <a:lumMod val="80000"/>
                            <a:lumOff val="20000"/>
                            <a:satMod val="103000"/>
                            <a:lumMod val="102000"/>
                            <a:tint val="94000"/>
                          </a:schemeClr>
                        </a:gs>
                        <a:gs pos="50000">
                          <a:schemeClr val="accent6">
                            <a:lumMod val="80000"/>
                            <a:lumOff val="20000"/>
                            <a:satMod val="110000"/>
                            <a:lumMod val="100000"/>
                            <a:shade val="100000"/>
                          </a:schemeClr>
                        </a:gs>
                        <a:gs pos="100000">
                          <a:schemeClr val="accent6">
                            <a:lumMod val="80000"/>
                            <a:lumOff val="20000"/>
                            <a:lumMod val="99000"/>
                            <a:satMod val="120000"/>
                            <a:shade val="78000"/>
                          </a:schemeClr>
                        </a:gs>
                      </a:gsLst>
                      <a:lin ang="5400000" scaled="0"/>
                    </a:gradFill>
                    <a:ln>
                      <a:noFill/>
                    </a:ln>
                    <a:effectLst/>
                  </c15:spPr>
                  <c15:bubble3D val="0"/>
                </c15:categoryFilterException>
              </c15:categoryFilterExceptions>
            </c:ext>
          </c:extLst>
        </c:ser>
        <c:dLbls>
          <c:showLegendKey val="0"/>
          <c:showVal val="0"/>
          <c:showCatName val="0"/>
          <c:showSerName val="0"/>
          <c:showPercent val="0"/>
          <c:showBubbleSize val="0"/>
          <c:showLeaderLines val="0"/>
        </c:dLbls>
        <c:firstSliceAng val="0"/>
      </c:pieChart>
      <c:spPr>
        <a:noFill/>
        <a:ln>
          <a:noFill/>
        </a:ln>
        <a:effectLst/>
      </c:spPr>
    </c:plotArea>
    <c:legend>
      <c:legendPos val="r"/>
      <c:layout>
        <c:manualLayout>
          <c:xMode val="edge"/>
          <c:yMode val="edge"/>
          <c:x val="0.4741245492825093"/>
          <c:y val="0.22010172654561222"/>
          <c:w val="0.48964226448534293"/>
          <c:h val="0.68272030301162434"/>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orientation="portrait"/>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r>
              <a:rPr lang="en-US"/>
              <a:t>Revenue Sources Over Time</a:t>
            </a:r>
          </a:p>
        </c:rich>
      </c:tx>
      <c:layout/>
      <c:overlay val="0"/>
      <c:spPr>
        <a:noFill/>
        <a:ln>
          <a:noFill/>
        </a:ln>
        <a:effectLst/>
      </c:spPr>
      <c:txPr>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endParaRPr lang="en-US"/>
        </a:p>
      </c:txPr>
    </c:title>
    <c:autoTitleDeleted val="0"/>
    <c:plotArea>
      <c:layout>
        <c:manualLayout>
          <c:layoutTarget val="inner"/>
          <c:xMode val="edge"/>
          <c:yMode val="edge"/>
          <c:x val="0.19716897433046709"/>
          <c:y val="0.21291021384280479"/>
          <c:w val="0.71426114373082294"/>
          <c:h val="0.53941909206558114"/>
        </c:manualLayout>
      </c:layout>
      <c:areaChart>
        <c:grouping val="stacked"/>
        <c:varyColors val="0"/>
        <c:ser>
          <c:idx val="0"/>
          <c:order val="0"/>
          <c:tx>
            <c:strRef>
              <c:f>'Template Income Statement'!$A$6</c:f>
              <c:strCache>
                <c:ptCount val="1"/>
                <c:pt idx="0">
                  <c:v>Grants</c:v>
                </c:pt>
              </c:strCache>
            </c:strRef>
          </c:tx>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w="25400">
              <a:noFill/>
            </a:ln>
            <a:effectLst/>
          </c:spPr>
          <c:cat>
            <c:numRef>
              <c:f>'Template Income Statement'!$B$2:$D$2</c:f>
              <c:numCache>
                <c:formatCode>General</c:formatCode>
                <c:ptCount val="3"/>
                <c:pt idx="0">
                  <c:v>43465</c:v>
                </c:pt>
                <c:pt idx="1">
                  <c:v>43830</c:v>
                </c:pt>
                <c:pt idx="2">
                  <c:v>44196</c:v>
                </c:pt>
              </c:numCache>
            </c:numRef>
          </c:cat>
          <c:val>
            <c:numRef>
              <c:f>'Template Income Statement'!$B$6:$D$6</c:f>
              <c:numCache>
                <c:formatCode>"$"#,##0</c:formatCode>
                <c:ptCount val="3"/>
              </c:numCache>
            </c:numRef>
          </c:val>
          <c:extLst xmlns:c16r2="http://schemas.microsoft.com/office/drawing/2015/06/chart">
            <c:ext xmlns:c16="http://schemas.microsoft.com/office/drawing/2014/chart" uri="{C3380CC4-5D6E-409C-BE32-E72D297353CC}">
              <c16:uniqueId val="{00000002-A9FC-4458-857B-3B76102F8848}"/>
            </c:ext>
          </c:extLst>
        </c:ser>
        <c:ser>
          <c:idx val="1"/>
          <c:order val="1"/>
          <c:tx>
            <c:strRef>
              <c:f>'Template Income Statement'!$A$7</c:f>
              <c:strCache>
                <c:ptCount val="1"/>
                <c:pt idx="0">
                  <c:v>Donations</c:v>
                </c:pt>
              </c:strCache>
            </c:strRef>
          </c:tx>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w="25400">
              <a:noFill/>
            </a:ln>
            <a:effectLst/>
          </c:spPr>
          <c:cat>
            <c:numRef>
              <c:f>'Template Income Statement'!$B$2:$D$2</c:f>
              <c:numCache>
                <c:formatCode>General</c:formatCode>
                <c:ptCount val="3"/>
                <c:pt idx="0">
                  <c:v>43465</c:v>
                </c:pt>
                <c:pt idx="1">
                  <c:v>43830</c:v>
                </c:pt>
                <c:pt idx="2">
                  <c:v>44196</c:v>
                </c:pt>
              </c:numCache>
            </c:numRef>
          </c:cat>
          <c:val>
            <c:numRef>
              <c:f>'Template Income Statement'!$B$7:$D$7</c:f>
              <c:numCache>
                <c:formatCode>"$"#,##0</c:formatCode>
                <c:ptCount val="3"/>
              </c:numCache>
            </c:numRef>
          </c:val>
          <c:extLst xmlns:c16r2="http://schemas.microsoft.com/office/drawing/2015/06/chart">
            <c:ext xmlns:c16="http://schemas.microsoft.com/office/drawing/2014/chart" uri="{C3380CC4-5D6E-409C-BE32-E72D297353CC}">
              <c16:uniqueId val="{00000003-A9FC-4458-857B-3B76102F8848}"/>
            </c:ext>
          </c:extLst>
        </c:ser>
        <c:ser>
          <c:idx val="5"/>
          <c:order val="5"/>
          <c:tx>
            <c:strRef>
              <c:f>'Template Income Statement'!$A$13</c:f>
              <c:strCache>
                <c:ptCount val="1"/>
                <c:pt idx="0">
                  <c:v>Program Service Revenue</c:v>
                </c:pt>
              </c:strCache>
            </c:strRef>
          </c:tx>
          <c:spPr>
            <a:gradFill rotWithShape="1">
              <a:gsLst>
                <a:gs pos="0">
                  <a:schemeClr val="accent4">
                    <a:lumMod val="60000"/>
                    <a:satMod val="103000"/>
                    <a:lumMod val="102000"/>
                    <a:tint val="94000"/>
                  </a:schemeClr>
                </a:gs>
                <a:gs pos="50000">
                  <a:schemeClr val="accent4">
                    <a:lumMod val="60000"/>
                    <a:satMod val="110000"/>
                    <a:lumMod val="100000"/>
                    <a:shade val="100000"/>
                  </a:schemeClr>
                </a:gs>
                <a:gs pos="100000">
                  <a:schemeClr val="accent4">
                    <a:lumMod val="60000"/>
                    <a:lumMod val="99000"/>
                    <a:satMod val="120000"/>
                    <a:shade val="78000"/>
                  </a:schemeClr>
                </a:gs>
              </a:gsLst>
              <a:lin ang="5400000" scaled="0"/>
            </a:gradFill>
            <a:ln w="25400">
              <a:noFill/>
            </a:ln>
            <a:effectLst/>
          </c:spPr>
          <c:cat>
            <c:numRef>
              <c:f>'Template Income Statement'!$B$2:$D$2</c:f>
              <c:numCache>
                <c:formatCode>General</c:formatCode>
                <c:ptCount val="3"/>
                <c:pt idx="0">
                  <c:v>43465</c:v>
                </c:pt>
                <c:pt idx="1">
                  <c:v>43830</c:v>
                </c:pt>
                <c:pt idx="2">
                  <c:v>44196</c:v>
                </c:pt>
              </c:numCache>
            </c:numRef>
          </c:cat>
          <c:val>
            <c:numRef>
              <c:f>'Template Income Statement'!$B$13:$D$13</c:f>
              <c:numCache>
                <c:formatCode>"$"#,##0</c:formatCode>
                <c:ptCount val="3"/>
              </c:numCache>
            </c:numRef>
          </c:val>
          <c:extLst xmlns:c16r2="http://schemas.microsoft.com/office/drawing/2015/06/chart">
            <c:ext xmlns:c16="http://schemas.microsoft.com/office/drawing/2014/chart" uri="{C3380CC4-5D6E-409C-BE32-E72D297353CC}">
              <c16:uniqueId val="{00000000-3E2A-42C9-B22A-46A6CE1295BE}"/>
            </c:ext>
          </c:extLst>
        </c:ser>
        <c:dLbls>
          <c:showLegendKey val="0"/>
          <c:showVal val="0"/>
          <c:showCatName val="0"/>
          <c:showSerName val="0"/>
          <c:showPercent val="0"/>
          <c:showBubbleSize val="0"/>
        </c:dLbls>
        <c:axId val="-860094064"/>
        <c:axId val="-860094608"/>
        <c:extLst xmlns:c16r2="http://schemas.microsoft.com/office/drawing/2015/06/chart">
          <c:ext xmlns:c15="http://schemas.microsoft.com/office/drawing/2012/chart" uri="{02D57815-91ED-43cb-92C2-25804820EDAC}">
            <c15:filteredAreaSeries>
              <c15:ser>
                <c:idx val="2"/>
                <c:order val="2"/>
                <c:tx>
                  <c:strRef>
                    <c:extLst xmlns:c16r2="http://schemas.microsoft.com/office/drawing/2015/06/chart">
                      <c:ext uri="{02D57815-91ED-43cb-92C2-25804820EDAC}">
                        <c15:formulaRef>
                          <c15:sqref>'Template Income Statement'!$A$8</c15:sqref>
                        </c15:formulaRef>
                      </c:ext>
                    </c:extLst>
                    <c:strCache>
                      <c:ptCount val="1"/>
                    </c:strCache>
                  </c:strRef>
                </c:tx>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w="25400">
                    <a:noFill/>
                  </a:ln>
                  <a:effectLst/>
                </c:spPr>
                <c:cat>
                  <c:numRef>
                    <c:extLst xmlns:c16r2="http://schemas.microsoft.com/office/drawing/2015/06/chart">
                      <c:ext uri="{02D57815-91ED-43cb-92C2-25804820EDAC}">
                        <c15:formulaRef>
                          <c15:sqref>'Template Income Statement'!$B$2:$D$2</c15:sqref>
                        </c15:formulaRef>
                      </c:ext>
                    </c:extLst>
                    <c:numCache>
                      <c:formatCode>General</c:formatCode>
                      <c:ptCount val="3"/>
                      <c:pt idx="0">
                        <c:v>43465</c:v>
                      </c:pt>
                      <c:pt idx="1">
                        <c:v>43830</c:v>
                      </c:pt>
                      <c:pt idx="2">
                        <c:v>44196</c:v>
                      </c:pt>
                    </c:numCache>
                  </c:numRef>
                </c:cat>
                <c:val>
                  <c:numRef>
                    <c:extLst xmlns:c16r2="http://schemas.microsoft.com/office/drawing/2015/06/chart">
                      <c:ext uri="{02D57815-91ED-43cb-92C2-25804820EDAC}">
                        <c15:formulaRef>
                          <c15:sqref>'Template Income Statement'!$B$8:$D$8</c15:sqref>
                        </c15:formulaRef>
                      </c:ext>
                    </c:extLst>
                    <c:numCache>
                      <c:formatCode>"$"#,##0</c:formatCode>
                      <c:ptCount val="3"/>
                    </c:numCache>
                  </c:numRef>
                </c:val>
                <c:extLst xmlns:c16r2="http://schemas.microsoft.com/office/drawing/2015/06/chart">
                  <c:ext xmlns:c16="http://schemas.microsoft.com/office/drawing/2014/chart" uri="{C3380CC4-5D6E-409C-BE32-E72D297353CC}">
                    <c16:uniqueId val="{00000004-A9FC-4458-857B-3B76102F8848}"/>
                  </c:ext>
                </c:extLst>
              </c15:ser>
            </c15:filteredAreaSeries>
            <c15:filteredAreaSeries>
              <c15:ser>
                <c:idx val="3"/>
                <c:order val="3"/>
                <c:tx>
                  <c:strRef>
                    <c:extLst xmlns:c16r2="http://schemas.microsoft.com/office/drawing/2015/06/chart" xmlns:c15="http://schemas.microsoft.com/office/drawing/2012/chart">
                      <c:ext xmlns:c15="http://schemas.microsoft.com/office/drawing/2012/chart" uri="{02D57815-91ED-43cb-92C2-25804820EDAC}">
                        <c15:formulaRef>
                          <c15:sqref>'Template Income Statement'!$A$9</c15:sqref>
                        </c15:formulaRef>
                      </c:ext>
                    </c:extLst>
                    <c:strCache>
                      <c:ptCount val="1"/>
                    </c:strCache>
                  </c:strRef>
                </c:tx>
                <c:spPr>
                  <a:gradFill rotWithShape="1">
                    <a:gsLst>
                      <a:gs pos="0">
                        <a:schemeClr val="accent6">
                          <a:lumMod val="60000"/>
                          <a:satMod val="103000"/>
                          <a:lumMod val="102000"/>
                          <a:tint val="94000"/>
                        </a:schemeClr>
                      </a:gs>
                      <a:gs pos="50000">
                        <a:schemeClr val="accent6">
                          <a:lumMod val="60000"/>
                          <a:satMod val="110000"/>
                          <a:lumMod val="100000"/>
                          <a:shade val="100000"/>
                        </a:schemeClr>
                      </a:gs>
                      <a:gs pos="100000">
                        <a:schemeClr val="accent6">
                          <a:lumMod val="60000"/>
                          <a:lumMod val="99000"/>
                          <a:satMod val="120000"/>
                          <a:shade val="78000"/>
                        </a:schemeClr>
                      </a:gs>
                    </a:gsLst>
                    <a:lin ang="5400000" scaled="0"/>
                  </a:gradFill>
                  <a:ln w="25400">
                    <a:noFill/>
                  </a:ln>
                  <a:effectLst/>
                </c:spPr>
                <c:cat>
                  <c:numRef>
                    <c:extLst xmlns:c16r2="http://schemas.microsoft.com/office/drawing/2015/06/chart" xmlns:c15="http://schemas.microsoft.com/office/drawing/2012/chart">
                      <c:ext xmlns:c15="http://schemas.microsoft.com/office/drawing/2012/chart" uri="{02D57815-91ED-43cb-92C2-25804820EDAC}">
                        <c15:formulaRef>
                          <c15:sqref>'Template Income Statement'!$B$2:$D$2</c15:sqref>
                        </c15:formulaRef>
                      </c:ext>
                    </c:extLst>
                    <c:numCache>
                      <c:formatCode>General</c:formatCode>
                      <c:ptCount val="3"/>
                      <c:pt idx="0">
                        <c:v>43465</c:v>
                      </c:pt>
                      <c:pt idx="1">
                        <c:v>43830</c:v>
                      </c:pt>
                      <c:pt idx="2">
                        <c:v>44196</c:v>
                      </c:pt>
                    </c:numCache>
                  </c:numRef>
                </c:cat>
                <c:val>
                  <c:numRef>
                    <c:extLst xmlns:c16r2="http://schemas.microsoft.com/office/drawing/2015/06/chart" xmlns:c15="http://schemas.microsoft.com/office/drawing/2012/chart">
                      <c:ext xmlns:c15="http://schemas.microsoft.com/office/drawing/2012/chart" uri="{02D57815-91ED-43cb-92C2-25804820EDAC}">
                        <c15:formulaRef>
                          <c15:sqref>'Template Income Statement'!$B$9:$D$9</c15:sqref>
                        </c15:formulaRef>
                      </c:ext>
                    </c:extLst>
                    <c:numCache>
                      <c:formatCode>"$"#,##0</c:formatCode>
                      <c:ptCount val="3"/>
                    </c:numCache>
                  </c:numRef>
                </c:val>
                <c:extLst xmlns:c16r2="http://schemas.microsoft.com/office/drawing/2015/06/chart" xmlns:c15="http://schemas.microsoft.com/office/drawing/2012/chart">
                  <c:ext xmlns:c16="http://schemas.microsoft.com/office/drawing/2014/chart" uri="{C3380CC4-5D6E-409C-BE32-E72D297353CC}">
                    <c16:uniqueId val="{00000005-A9FC-4458-857B-3B76102F8848}"/>
                  </c:ext>
                </c:extLst>
              </c15:ser>
            </c15:filteredAreaSeries>
            <c15:filteredAreaSeries>
              <c15:ser>
                <c:idx val="4"/>
                <c:order val="4"/>
                <c:tx>
                  <c:strRef>
                    <c:extLst xmlns:c16r2="http://schemas.microsoft.com/office/drawing/2015/06/chart" xmlns:c15="http://schemas.microsoft.com/office/drawing/2012/chart">
                      <c:ext xmlns:c15="http://schemas.microsoft.com/office/drawing/2012/chart" uri="{02D57815-91ED-43cb-92C2-25804820EDAC}">
                        <c15:formulaRef>
                          <c15:sqref>'Template Income Statement'!$A$15</c15:sqref>
                        </c15:formulaRef>
                      </c:ext>
                    </c:extLst>
                    <c:strCache>
                      <c:ptCount val="1"/>
                      <c:pt idx="0">
                        <c:v>   Total Earned Revenue</c:v>
                      </c:pt>
                    </c:strCache>
                  </c:strRef>
                </c:tx>
                <c:spPr>
                  <a:gradFill rotWithShape="1">
                    <a:gsLst>
                      <a:gs pos="0">
                        <a:schemeClr val="accent5">
                          <a:lumMod val="60000"/>
                          <a:satMod val="103000"/>
                          <a:lumMod val="102000"/>
                          <a:tint val="94000"/>
                        </a:schemeClr>
                      </a:gs>
                      <a:gs pos="50000">
                        <a:schemeClr val="accent5">
                          <a:lumMod val="60000"/>
                          <a:satMod val="110000"/>
                          <a:lumMod val="100000"/>
                          <a:shade val="100000"/>
                        </a:schemeClr>
                      </a:gs>
                      <a:gs pos="100000">
                        <a:schemeClr val="accent5">
                          <a:lumMod val="60000"/>
                          <a:lumMod val="99000"/>
                          <a:satMod val="120000"/>
                          <a:shade val="78000"/>
                        </a:schemeClr>
                      </a:gs>
                    </a:gsLst>
                    <a:lin ang="5400000" scaled="0"/>
                  </a:gradFill>
                  <a:ln w="25400">
                    <a:noFill/>
                  </a:ln>
                  <a:effectLst/>
                </c:spPr>
                <c:cat>
                  <c:numRef>
                    <c:extLst xmlns:c16r2="http://schemas.microsoft.com/office/drawing/2015/06/chart" xmlns:c15="http://schemas.microsoft.com/office/drawing/2012/chart">
                      <c:ext xmlns:c15="http://schemas.microsoft.com/office/drawing/2012/chart" uri="{02D57815-91ED-43cb-92C2-25804820EDAC}">
                        <c15:formulaRef>
                          <c15:sqref>'Template Income Statement'!$B$2:$D$2</c15:sqref>
                        </c15:formulaRef>
                      </c:ext>
                    </c:extLst>
                    <c:numCache>
                      <c:formatCode>General</c:formatCode>
                      <c:ptCount val="3"/>
                      <c:pt idx="0">
                        <c:v>43465</c:v>
                      </c:pt>
                      <c:pt idx="1">
                        <c:v>43830</c:v>
                      </c:pt>
                      <c:pt idx="2">
                        <c:v>44196</c:v>
                      </c:pt>
                    </c:numCache>
                  </c:numRef>
                </c:cat>
                <c:val>
                  <c:numRef>
                    <c:extLst xmlns:c16r2="http://schemas.microsoft.com/office/drawing/2015/06/chart" xmlns:c15="http://schemas.microsoft.com/office/drawing/2012/chart">
                      <c:ext xmlns:c15="http://schemas.microsoft.com/office/drawing/2012/chart" uri="{02D57815-91ED-43cb-92C2-25804820EDAC}">
                        <c15:formulaRef>
                          <c15:sqref>'Template Income Statement'!$B$15:$D$15</c15:sqref>
                        </c15:formulaRef>
                      </c:ext>
                    </c:extLst>
                    <c:numCache>
                      <c:formatCode>"$"#,##0</c:formatCode>
                      <c:ptCount val="3"/>
                      <c:pt idx="0">
                        <c:v>0</c:v>
                      </c:pt>
                      <c:pt idx="1">
                        <c:v>0</c:v>
                      </c:pt>
                      <c:pt idx="2">
                        <c:v>0</c:v>
                      </c:pt>
                    </c:numCache>
                  </c:numRef>
                </c:val>
                <c:extLst xmlns:c16r2="http://schemas.microsoft.com/office/drawing/2015/06/chart" xmlns:c15="http://schemas.microsoft.com/office/drawing/2012/chart">
                  <c:ext xmlns:c16="http://schemas.microsoft.com/office/drawing/2014/chart" uri="{C3380CC4-5D6E-409C-BE32-E72D297353CC}">
                    <c16:uniqueId val="{00000006-A9FC-4458-857B-3B76102F8848}"/>
                  </c:ext>
                </c:extLst>
              </c15:ser>
            </c15:filteredAreaSeries>
          </c:ext>
        </c:extLst>
      </c:areaChart>
      <c:catAx>
        <c:axId val="-860094064"/>
        <c:scaling>
          <c:orientation val="minMax"/>
          <c:max val="3"/>
          <c:min val="1"/>
        </c:scaling>
        <c:delete val="0"/>
        <c:axPos val="b"/>
        <c:numFmt formatCode="m/d/yy;@" sourceLinked="0"/>
        <c:majorTickMark val="out"/>
        <c:minorTickMark val="none"/>
        <c:tickLblPos val="nextTo"/>
        <c:spPr>
          <a:noFill/>
          <a:ln w="9525" cap="flat" cmpd="sng" algn="ctr">
            <a:noFill/>
            <a:round/>
          </a:ln>
          <a:effectLst/>
        </c:spPr>
        <c:txPr>
          <a:bodyPr rot="-60000000" spcFirstLastPara="1" vertOverflow="ellipsis" vert="horz" wrap="square" anchor="ctr" anchorCtr="1"/>
          <a:lstStyle/>
          <a:p>
            <a:pPr>
              <a:defRPr sz="900" b="1" i="0" u="none" strike="noStrike" kern="1200" baseline="0">
                <a:solidFill>
                  <a:schemeClr val="tx2"/>
                </a:solidFill>
                <a:latin typeface="+mn-lt"/>
                <a:ea typeface="+mn-ea"/>
                <a:cs typeface="+mn-cs"/>
              </a:defRPr>
            </a:pPr>
            <a:endParaRPr lang="en-US"/>
          </a:p>
        </c:txPr>
        <c:crossAx val="-860094608"/>
        <c:crosses val="autoZero"/>
        <c:auto val="1"/>
        <c:lblAlgn val="ctr"/>
        <c:lblOffset val="100"/>
        <c:noMultiLvlLbl val="1"/>
      </c:catAx>
      <c:valAx>
        <c:axId val="-860094608"/>
        <c:scaling>
          <c:orientation val="minMax"/>
        </c:scaling>
        <c:delete val="0"/>
        <c:axPos val="l"/>
        <c:majorGridlines>
          <c:spPr>
            <a:ln w="9525" cap="flat" cmpd="sng" algn="ctr">
              <a:solidFill>
                <a:schemeClr val="tx2">
                  <a:lumMod val="15000"/>
                  <a:lumOff val="85000"/>
                </a:schemeClr>
              </a:solidFill>
              <a:round/>
            </a:ln>
            <a:effectLst/>
          </c:spPr>
        </c:majorGridlines>
        <c:numFmt formatCode="&quot;$&quot;#,##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crossAx val="-860094064"/>
        <c:crosses val="autoZero"/>
        <c:crossBetween val="midCat"/>
      </c:valAx>
      <c:spPr>
        <a:noFill/>
        <a:ln>
          <a:noFill/>
        </a:ln>
        <a:effectLst/>
      </c:spPr>
    </c:plotArea>
    <c:legend>
      <c:legendPos val="b"/>
      <c:layout>
        <c:manualLayout>
          <c:xMode val="edge"/>
          <c:yMode val="edge"/>
          <c:x val="6.586099238898474E-2"/>
          <c:y val="0.85752040946015451"/>
          <c:w val="0.87691891278072209"/>
          <c:h val="8.3027890977514993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r>
              <a:rPr lang="en-US"/>
              <a:t>Expenses</a:t>
            </a:r>
          </a:p>
        </c:rich>
      </c:tx>
      <c:layout/>
      <c:overlay val="0"/>
      <c:spPr>
        <a:noFill/>
        <a:ln>
          <a:noFill/>
        </a:ln>
        <a:effectLst/>
      </c:spPr>
      <c:txPr>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endParaRPr lang="en-US"/>
        </a:p>
      </c:txPr>
    </c:title>
    <c:autoTitleDeleted val="0"/>
    <c:plotArea>
      <c:layout>
        <c:manualLayout>
          <c:layoutTarget val="inner"/>
          <c:xMode val="edge"/>
          <c:yMode val="edge"/>
          <c:x val="6.4199910239725974E-2"/>
          <c:y val="0.23132499322070785"/>
          <c:w val="0.44910385724416824"/>
          <c:h val="0.61368906907627951"/>
        </c:manualLayout>
      </c:layout>
      <c:pieChart>
        <c:varyColors val="1"/>
        <c:ser>
          <c:idx val="0"/>
          <c:order val="0"/>
          <c:dPt>
            <c:idx val="0"/>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c:spPr>
            <c:extLst xmlns:c16r2="http://schemas.microsoft.com/office/drawing/2015/06/chart">
              <c:ext xmlns:c16="http://schemas.microsoft.com/office/drawing/2014/chart" uri="{C3380CC4-5D6E-409C-BE32-E72D297353CC}">
                <c16:uniqueId val="{00000001-A518-462B-B882-C10FA04B171C}"/>
              </c:ext>
            </c:extLst>
          </c:dPt>
          <c:dPt>
            <c:idx val="1"/>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c:spPr>
            <c:extLst xmlns:c16r2="http://schemas.microsoft.com/office/drawing/2015/06/chart">
              <c:ext xmlns:c16="http://schemas.microsoft.com/office/drawing/2014/chart" uri="{C3380CC4-5D6E-409C-BE32-E72D297353CC}">
                <c16:uniqueId val="{00000003-A518-462B-B882-C10FA04B171C}"/>
              </c:ext>
            </c:extLst>
          </c:dPt>
          <c:dPt>
            <c:idx val="2"/>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c:spPr>
            <c:extLst xmlns:c16r2="http://schemas.microsoft.com/office/drawing/2015/06/chart">
              <c:ext xmlns:c16="http://schemas.microsoft.com/office/drawing/2014/chart" uri="{C3380CC4-5D6E-409C-BE32-E72D297353CC}">
                <c16:uniqueId val="{00000005-A518-462B-B882-C10FA04B171C}"/>
              </c:ext>
            </c:extLst>
          </c:dPt>
          <c:dPt>
            <c:idx val="3"/>
            <c:bubble3D val="0"/>
            <c:spPr>
              <a:gradFill rotWithShape="1">
                <a:gsLst>
                  <a:gs pos="0">
                    <a:schemeClr val="accent6">
                      <a:lumMod val="60000"/>
                      <a:satMod val="103000"/>
                      <a:lumMod val="102000"/>
                      <a:tint val="94000"/>
                    </a:schemeClr>
                  </a:gs>
                  <a:gs pos="50000">
                    <a:schemeClr val="accent6">
                      <a:lumMod val="60000"/>
                      <a:satMod val="110000"/>
                      <a:lumMod val="100000"/>
                      <a:shade val="100000"/>
                    </a:schemeClr>
                  </a:gs>
                  <a:gs pos="100000">
                    <a:schemeClr val="accent6">
                      <a:lumMod val="60000"/>
                      <a:lumMod val="99000"/>
                      <a:satMod val="120000"/>
                      <a:shade val="78000"/>
                    </a:schemeClr>
                  </a:gs>
                </a:gsLst>
                <a:lin ang="5400000" scaled="0"/>
              </a:gradFill>
              <a:ln>
                <a:noFill/>
              </a:ln>
              <a:effectLst/>
            </c:spPr>
            <c:extLst xmlns:c16r2="http://schemas.microsoft.com/office/drawing/2015/06/chart">
              <c:ext xmlns:c16="http://schemas.microsoft.com/office/drawing/2014/chart" uri="{C3380CC4-5D6E-409C-BE32-E72D297353CC}">
                <c16:uniqueId val="{00000007-A518-462B-B882-C10FA04B171C}"/>
              </c:ext>
            </c:extLst>
          </c:dPt>
          <c:dPt>
            <c:idx val="4"/>
            <c:bubble3D val="0"/>
            <c:spPr>
              <a:gradFill rotWithShape="1">
                <a:gsLst>
                  <a:gs pos="0">
                    <a:schemeClr val="accent5">
                      <a:lumMod val="60000"/>
                      <a:satMod val="103000"/>
                      <a:lumMod val="102000"/>
                      <a:tint val="94000"/>
                    </a:schemeClr>
                  </a:gs>
                  <a:gs pos="50000">
                    <a:schemeClr val="accent5">
                      <a:lumMod val="60000"/>
                      <a:satMod val="110000"/>
                      <a:lumMod val="100000"/>
                      <a:shade val="100000"/>
                    </a:schemeClr>
                  </a:gs>
                  <a:gs pos="100000">
                    <a:schemeClr val="accent5">
                      <a:lumMod val="60000"/>
                      <a:lumMod val="99000"/>
                      <a:satMod val="120000"/>
                      <a:shade val="78000"/>
                    </a:schemeClr>
                  </a:gs>
                </a:gsLst>
                <a:lin ang="5400000" scaled="0"/>
              </a:gradFill>
              <a:ln>
                <a:noFill/>
              </a:ln>
              <a:effectLst/>
            </c:spPr>
            <c:extLst xmlns:c16r2="http://schemas.microsoft.com/office/drawing/2015/06/chart">
              <c:ext xmlns:c16="http://schemas.microsoft.com/office/drawing/2014/chart" uri="{C3380CC4-5D6E-409C-BE32-E72D297353CC}">
                <c16:uniqueId val="{00000009-973C-4012-802C-8EEFC552C2E6}"/>
              </c:ext>
            </c:extLst>
          </c:dPt>
          <c:dPt>
            <c:idx val="5"/>
            <c:bubble3D val="0"/>
            <c:spPr>
              <a:gradFill rotWithShape="1">
                <a:gsLst>
                  <a:gs pos="0">
                    <a:schemeClr val="accent4">
                      <a:lumMod val="60000"/>
                      <a:satMod val="103000"/>
                      <a:lumMod val="102000"/>
                      <a:tint val="94000"/>
                    </a:schemeClr>
                  </a:gs>
                  <a:gs pos="50000">
                    <a:schemeClr val="accent4">
                      <a:lumMod val="60000"/>
                      <a:satMod val="110000"/>
                      <a:lumMod val="100000"/>
                      <a:shade val="100000"/>
                    </a:schemeClr>
                  </a:gs>
                  <a:gs pos="100000">
                    <a:schemeClr val="accent4">
                      <a:lumMod val="60000"/>
                      <a:lumMod val="99000"/>
                      <a:satMod val="120000"/>
                      <a:shade val="78000"/>
                    </a:schemeClr>
                  </a:gs>
                </a:gsLst>
                <a:lin ang="5400000" scaled="0"/>
              </a:gradFill>
              <a:ln>
                <a:noFill/>
              </a:ln>
              <a:effectLst/>
            </c:spPr>
            <c:extLst xmlns:c16r2="http://schemas.microsoft.com/office/drawing/2015/06/chart">
              <c:ext xmlns:c16="http://schemas.microsoft.com/office/drawing/2014/chart" uri="{C3380CC4-5D6E-409C-BE32-E72D297353CC}">
                <c16:uniqueId val="{0000000B-2A50-4AA5-A8AD-5525B32888EF}"/>
              </c:ext>
            </c:extLst>
          </c:dPt>
          <c:dPt>
            <c:idx val="6"/>
            <c:bubble3D val="0"/>
            <c:spPr>
              <a:gradFill rotWithShape="1">
                <a:gsLst>
                  <a:gs pos="0">
                    <a:schemeClr val="accent6">
                      <a:lumMod val="80000"/>
                      <a:lumOff val="20000"/>
                      <a:satMod val="103000"/>
                      <a:lumMod val="102000"/>
                      <a:tint val="94000"/>
                    </a:schemeClr>
                  </a:gs>
                  <a:gs pos="50000">
                    <a:schemeClr val="accent6">
                      <a:lumMod val="80000"/>
                      <a:lumOff val="20000"/>
                      <a:satMod val="110000"/>
                      <a:lumMod val="100000"/>
                      <a:shade val="100000"/>
                    </a:schemeClr>
                  </a:gs>
                  <a:gs pos="100000">
                    <a:schemeClr val="accent6">
                      <a:lumMod val="80000"/>
                      <a:lumOff val="20000"/>
                      <a:lumMod val="99000"/>
                      <a:satMod val="120000"/>
                      <a:shade val="78000"/>
                    </a:schemeClr>
                  </a:gs>
                </a:gsLst>
                <a:lin ang="5400000" scaled="0"/>
              </a:gradFill>
              <a:ln>
                <a:noFill/>
              </a:ln>
              <a:effectLst/>
            </c:spPr>
            <c:extLst xmlns:c16r2="http://schemas.microsoft.com/office/drawing/2015/06/chart">
              <c:ext xmlns:c16="http://schemas.microsoft.com/office/drawing/2014/chart" uri="{C3380CC4-5D6E-409C-BE32-E72D297353CC}">
                <c16:uniqueId val="{0000000D-B3ED-4C9A-966E-DC8D8BF20D5C}"/>
              </c:ext>
            </c:extLst>
          </c:dPt>
          <c:dPt>
            <c:idx val="7"/>
            <c:bubble3D val="0"/>
            <c:spPr>
              <a:gradFill rotWithShape="1">
                <a:gsLst>
                  <a:gs pos="0">
                    <a:schemeClr val="accent5">
                      <a:lumMod val="80000"/>
                      <a:lumOff val="20000"/>
                      <a:satMod val="103000"/>
                      <a:lumMod val="102000"/>
                      <a:tint val="94000"/>
                    </a:schemeClr>
                  </a:gs>
                  <a:gs pos="50000">
                    <a:schemeClr val="accent5">
                      <a:lumMod val="80000"/>
                      <a:lumOff val="20000"/>
                      <a:satMod val="110000"/>
                      <a:lumMod val="100000"/>
                      <a:shade val="100000"/>
                    </a:schemeClr>
                  </a:gs>
                  <a:gs pos="100000">
                    <a:schemeClr val="accent5">
                      <a:lumMod val="80000"/>
                      <a:lumOff val="20000"/>
                      <a:lumMod val="99000"/>
                      <a:satMod val="120000"/>
                      <a:shade val="78000"/>
                    </a:schemeClr>
                  </a:gs>
                </a:gsLst>
                <a:lin ang="5400000" scaled="0"/>
              </a:gradFill>
              <a:ln>
                <a:noFill/>
              </a:ln>
              <a:effectLst/>
            </c:spPr>
            <c:extLst xmlns:c16r2="http://schemas.microsoft.com/office/drawing/2015/06/chart">
              <c:ext xmlns:c16="http://schemas.microsoft.com/office/drawing/2014/chart" uri="{C3380CC4-5D6E-409C-BE32-E72D297353CC}">
                <c16:uniqueId val="{0000000F-B3ED-4C9A-966E-DC8D8BF20D5C}"/>
              </c:ext>
            </c:extLst>
          </c:dPt>
          <c:dPt>
            <c:idx val="8"/>
            <c:bubble3D val="0"/>
            <c:spPr>
              <a:gradFill rotWithShape="1">
                <a:gsLst>
                  <a:gs pos="0">
                    <a:schemeClr val="accent4">
                      <a:lumMod val="80000"/>
                      <a:lumOff val="20000"/>
                      <a:satMod val="103000"/>
                      <a:lumMod val="102000"/>
                      <a:tint val="94000"/>
                    </a:schemeClr>
                  </a:gs>
                  <a:gs pos="50000">
                    <a:schemeClr val="accent4">
                      <a:lumMod val="80000"/>
                      <a:lumOff val="20000"/>
                      <a:satMod val="110000"/>
                      <a:lumMod val="100000"/>
                      <a:shade val="100000"/>
                    </a:schemeClr>
                  </a:gs>
                  <a:gs pos="100000">
                    <a:schemeClr val="accent4">
                      <a:lumMod val="80000"/>
                      <a:lumOff val="20000"/>
                      <a:lumMod val="99000"/>
                      <a:satMod val="120000"/>
                      <a:shade val="78000"/>
                    </a:schemeClr>
                  </a:gs>
                </a:gsLst>
                <a:lin ang="5400000" scaled="0"/>
              </a:gradFill>
              <a:ln>
                <a:noFill/>
              </a:ln>
              <a:effectLst/>
            </c:spPr>
            <c:extLst xmlns:c16r2="http://schemas.microsoft.com/office/drawing/2015/06/chart">
              <c:ext xmlns:c16="http://schemas.microsoft.com/office/drawing/2014/chart" uri="{C3380CC4-5D6E-409C-BE32-E72D297353CC}">
                <c16:uniqueId val="{00000011-B3ED-4C9A-966E-DC8D8BF20D5C}"/>
              </c:ext>
            </c:extLst>
          </c:dPt>
          <c:dLbls>
            <c:spPr>
              <a:noFill/>
              <a:ln>
                <a:noFill/>
              </a:ln>
              <a:effectLst/>
            </c:spPr>
            <c:txPr>
              <a:bodyPr rot="0" spcFirstLastPara="1" vertOverflow="clip" horzOverflow="clip" vert="horz" wrap="square" lIns="38100" tIns="19050" rIns="38100" bIns="19050" anchor="ctr" anchorCtr="1">
                <a:spAutoFit/>
              </a:bodyPr>
              <a:lstStyle/>
              <a:p>
                <a:pPr>
                  <a:defRPr sz="1000" b="1" i="0" u="none" strike="noStrike" kern="1200" baseline="0">
                    <a:solidFill>
                      <a:schemeClr val="bg1"/>
                    </a:solidFill>
                    <a:latin typeface="+mn-lt"/>
                    <a:ea typeface="+mn-ea"/>
                    <a:cs typeface="+mn-cs"/>
                  </a:defRPr>
                </a:pPr>
                <a:endParaRPr lang="en-US"/>
              </a:p>
            </c:txPr>
            <c:dLblPos val="inEnd"/>
            <c:showLegendKey val="0"/>
            <c:showVal val="0"/>
            <c:showCatName val="0"/>
            <c:showSerName val="0"/>
            <c:showPercent val="1"/>
            <c:showBubbleSize val="0"/>
            <c:showLeaderLines val="0"/>
            <c:extLst xmlns:c16r2="http://schemas.microsoft.com/office/drawing/2015/06/chart">
              <c:ext xmlns:c15="http://schemas.microsoft.com/office/drawing/2012/chart" uri="{CE6537A1-D6FC-4f65-9D91-7224C49458BB}">
                <c15:spPr xmlns:c15="http://schemas.microsoft.com/office/drawing/2012/chart">
                  <a:prstGeom prst="rect">
                    <a:avLst/>
                  </a:prstGeom>
                  <a:noFill/>
                  <a:ln>
                    <a:noFill/>
                  </a:ln>
                </c15:spPr>
              </c:ext>
            </c:extLst>
          </c:dLbls>
          <c:cat>
            <c:strRef>
              <c:extLst>
                <c:ext xmlns:c15="http://schemas.microsoft.com/office/drawing/2012/chart" uri="{02D57815-91ED-43cb-92C2-25804820EDAC}">
                  <c15:fullRef>
                    <c15:sqref>'Template Income Statement'!$A$19:$A$30</c15:sqref>
                  </c15:fullRef>
                </c:ext>
              </c:extLst>
              <c:f>'Template Income Statement'!$A$19:$A$27</c:f>
              <c:strCache>
                <c:ptCount val="9"/>
                <c:pt idx="0">
                  <c:v>Personnel</c:v>
                </c:pt>
                <c:pt idx="1">
                  <c:v>Client Trainings</c:v>
                </c:pt>
                <c:pt idx="2">
                  <c:v>Accounting</c:v>
                </c:pt>
                <c:pt idx="3">
                  <c:v>Occupancy</c:v>
                </c:pt>
                <c:pt idx="4">
                  <c:v>Supplies, Phone, IT</c:v>
                </c:pt>
                <c:pt idx="5">
                  <c:v>Travel &amp; Conferences</c:v>
                </c:pt>
                <c:pt idx="6">
                  <c:v>Insurance</c:v>
                </c:pt>
                <c:pt idx="7">
                  <c:v>Stipends</c:v>
                </c:pt>
                <c:pt idx="8">
                  <c:v>Other</c:v>
                </c:pt>
              </c:strCache>
            </c:strRef>
          </c:cat>
          <c:val>
            <c:numRef>
              <c:extLst>
                <c:ext xmlns:c15="http://schemas.microsoft.com/office/drawing/2012/chart" uri="{02D57815-91ED-43cb-92C2-25804820EDAC}">
                  <c15:fullRef>
                    <c15:sqref>'Template Income Statement'!$D$19:$D$30</c15:sqref>
                  </c15:fullRef>
                </c:ext>
              </c:extLst>
              <c:f>'Template Income Statement'!$D$19:$D$27</c:f>
              <c:numCache>
                <c:formatCode>"$"#,##0</c:formatCode>
                <c:ptCount val="9"/>
              </c:numCache>
            </c:numRef>
          </c:val>
          <c:extLst xmlns:c16r2="http://schemas.microsoft.com/office/drawing/2015/06/chart">
            <c:ext xmlns:c16="http://schemas.microsoft.com/office/drawing/2014/chart" uri="{C3380CC4-5D6E-409C-BE32-E72D297353CC}">
              <c16:uniqueId val="{0000000A-A518-462B-B882-C10FA04B171C}"/>
            </c:ext>
            <c:ext xmlns:c15="http://schemas.microsoft.com/office/drawing/2012/chart" uri="{02D57815-91ED-43cb-92C2-25804820EDAC}">
              <c15:categoryFilterExceptions>
                <c15:categoryFilterException>
                  <c15:sqref>'Template Income Statement'!$D$28</c15:sqref>
                  <c15:spPr xmlns:c15="http://schemas.microsoft.com/office/drawing/2012/chart">
                    <a:gradFill rotWithShape="1">
                      <a:gsLst>
                        <a:gs pos="0">
                          <a:schemeClr val="accent6">
                            <a:lumMod val="80000"/>
                            <a:satMod val="103000"/>
                            <a:lumMod val="102000"/>
                            <a:tint val="94000"/>
                          </a:schemeClr>
                        </a:gs>
                        <a:gs pos="50000">
                          <a:schemeClr val="accent6">
                            <a:lumMod val="80000"/>
                            <a:satMod val="110000"/>
                            <a:lumMod val="100000"/>
                            <a:shade val="100000"/>
                          </a:schemeClr>
                        </a:gs>
                        <a:gs pos="100000">
                          <a:schemeClr val="accent6">
                            <a:lumMod val="80000"/>
                            <a:lumMod val="99000"/>
                            <a:satMod val="120000"/>
                            <a:shade val="78000"/>
                          </a:schemeClr>
                        </a:gs>
                      </a:gsLst>
                      <a:lin ang="5400000" scaled="0"/>
                    </a:gradFill>
                    <a:ln>
                      <a:noFill/>
                    </a:ln>
                    <a:effectLst/>
                  </c15:spPr>
                  <c15:bubble3D val="0"/>
                </c15:categoryFilterException>
                <c15:categoryFilterException>
                  <c15:sqref>'Template Income Statement'!$D$29</c15:sqref>
                  <c15:spPr xmlns:c15="http://schemas.microsoft.com/office/drawing/2012/chart">
                    <a:gradFill rotWithShape="1">
                      <a:gsLst>
                        <a:gs pos="0">
                          <a:schemeClr val="accent5">
                            <a:lumMod val="80000"/>
                            <a:satMod val="103000"/>
                            <a:lumMod val="102000"/>
                            <a:tint val="94000"/>
                          </a:schemeClr>
                        </a:gs>
                        <a:gs pos="50000">
                          <a:schemeClr val="accent5">
                            <a:lumMod val="80000"/>
                            <a:satMod val="110000"/>
                            <a:lumMod val="100000"/>
                            <a:shade val="100000"/>
                          </a:schemeClr>
                        </a:gs>
                        <a:gs pos="100000">
                          <a:schemeClr val="accent5">
                            <a:lumMod val="80000"/>
                            <a:lumMod val="99000"/>
                            <a:satMod val="120000"/>
                            <a:shade val="78000"/>
                          </a:schemeClr>
                        </a:gs>
                      </a:gsLst>
                      <a:lin ang="5400000" scaled="0"/>
                    </a:gradFill>
                    <a:ln>
                      <a:noFill/>
                    </a:ln>
                    <a:effectLst/>
                  </c15:spPr>
                  <c15:bubble3D val="0"/>
                </c15:categoryFilterException>
                <c15:categoryFilterException>
                  <c15:sqref>'Template Income Statement'!$D$30</c15:sqref>
                  <c15:spPr xmlns:c15="http://schemas.microsoft.com/office/drawing/2012/chart">
                    <a:gradFill rotWithShape="1">
                      <a:gsLst>
                        <a:gs pos="0">
                          <a:schemeClr val="accent4">
                            <a:lumMod val="80000"/>
                            <a:satMod val="103000"/>
                            <a:lumMod val="102000"/>
                            <a:tint val="94000"/>
                          </a:schemeClr>
                        </a:gs>
                        <a:gs pos="50000">
                          <a:schemeClr val="accent4">
                            <a:lumMod val="80000"/>
                            <a:satMod val="110000"/>
                            <a:lumMod val="100000"/>
                            <a:shade val="100000"/>
                          </a:schemeClr>
                        </a:gs>
                        <a:gs pos="100000">
                          <a:schemeClr val="accent4">
                            <a:lumMod val="80000"/>
                            <a:lumMod val="99000"/>
                            <a:satMod val="120000"/>
                            <a:shade val="78000"/>
                          </a:schemeClr>
                        </a:gs>
                      </a:gsLst>
                      <a:lin ang="5400000" scaled="0"/>
                    </a:gradFill>
                    <a:ln>
                      <a:noFill/>
                    </a:ln>
                    <a:effectLst/>
                  </c15:spPr>
                  <c15:bubble3D val="0"/>
                </c15:categoryFilterException>
              </c15:categoryFilterExceptions>
            </c:ext>
          </c:extLst>
        </c:ser>
        <c:dLbls>
          <c:dLblPos val="ctr"/>
          <c:showLegendKey val="0"/>
          <c:showVal val="1"/>
          <c:showCatName val="0"/>
          <c:showSerName val="0"/>
          <c:showPercent val="0"/>
          <c:showBubbleSize val="0"/>
          <c:showLeaderLines val="0"/>
        </c:dLbls>
        <c:firstSliceAng val="0"/>
      </c:pieChart>
      <c:spPr>
        <a:noFill/>
        <a:ln>
          <a:noFill/>
        </a:ln>
        <a:effectLst/>
      </c:spPr>
    </c:plotArea>
    <c:legend>
      <c:legendPos val="r"/>
      <c:layout>
        <c:manualLayout>
          <c:xMode val="edge"/>
          <c:yMode val="edge"/>
          <c:x val="0.51159033290854805"/>
          <c:y val="0.22181239410054771"/>
          <c:w val="0.44846569544851606"/>
          <c:h val="0.6395735350251913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orientation="portrait"/>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r>
              <a:rPr lang="en-US"/>
              <a:t>Expenses Over Time</a:t>
            </a:r>
          </a:p>
        </c:rich>
      </c:tx>
      <c:layout>
        <c:manualLayout>
          <c:xMode val="edge"/>
          <c:yMode val="edge"/>
          <c:x val="0.26849394801642418"/>
          <c:y val="3.3498248023933974E-2"/>
        </c:manualLayout>
      </c:layout>
      <c:overlay val="0"/>
      <c:spPr>
        <a:noFill/>
        <a:ln>
          <a:noFill/>
        </a:ln>
        <a:effectLst/>
      </c:spPr>
      <c:txPr>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endParaRPr lang="en-US"/>
        </a:p>
      </c:txPr>
    </c:title>
    <c:autoTitleDeleted val="0"/>
    <c:plotArea>
      <c:layout>
        <c:manualLayout>
          <c:layoutTarget val="inner"/>
          <c:xMode val="edge"/>
          <c:yMode val="edge"/>
          <c:x val="0.19618391068459984"/>
          <c:y val="0.21257014963069715"/>
          <c:w val="0.73472594781259348"/>
          <c:h val="0.52065941632269153"/>
        </c:manualLayout>
      </c:layout>
      <c:areaChart>
        <c:grouping val="stacked"/>
        <c:varyColors val="0"/>
        <c:ser>
          <c:idx val="0"/>
          <c:order val="0"/>
          <c:tx>
            <c:strRef>
              <c:f>'Template Income Statement'!$A$19</c:f>
              <c:strCache>
                <c:ptCount val="1"/>
                <c:pt idx="0">
                  <c:v>Personnel</c:v>
                </c:pt>
              </c:strCache>
            </c:strRef>
          </c:tx>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c:spPr>
          <c:cat>
            <c:numRef>
              <c:f>'Template Income Statement'!$B$2:$D$2</c:f>
              <c:numCache>
                <c:formatCode>General</c:formatCode>
                <c:ptCount val="3"/>
                <c:pt idx="0">
                  <c:v>43465</c:v>
                </c:pt>
                <c:pt idx="1">
                  <c:v>43830</c:v>
                </c:pt>
                <c:pt idx="2">
                  <c:v>44196</c:v>
                </c:pt>
              </c:numCache>
            </c:numRef>
          </c:cat>
          <c:val>
            <c:numRef>
              <c:f>'Template Income Statement'!$B$19:$D$19</c:f>
              <c:numCache>
                <c:formatCode>"$"#,##0</c:formatCode>
                <c:ptCount val="3"/>
              </c:numCache>
            </c:numRef>
          </c:val>
          <c:extLst xmlns:c16r2="http://schemas.microsoft.com/office/drawing/2015/06/chart">
            <c:ext xmlns:c16="http://schemas.microsoft.com/office/drawing/2014/chart" uri="{C3380CC4-5D6E-409C-BE32-E72D297353CC}">
              <c16:uniqueId val="{00000006-0108-4870-99F4-62FDC91BBF40}"/>
            </c:ext>
          </c:extLst>
        </c:ser>
        <c:ser>
          <c:idx val="3"/>
          <c:order val="1"/>
          <c:tx>
            <c:strRef>
              <c:f>'Template Income Statement'!$A$26</c:f>
              <c:strCache>
                <c:ptCount val="1"/>
                <c:pt idx="0">
                  <c:v>Stipends</c:v>
                </c:pt>
              </c:strCache>
            </c:strRef>
          </c:tx>
          <c:spPr>
            <a:solidFill>
              <a:srgbClr val="0070C0"/>
            </a:solidFill>
            <a:ln>
              <a:noFill/>
            </a:ln>
            <a:effectLst/>
          </c:spPr>
          <c:cat>
            <c:numRef>
              <c:f>'Template Income Statement'!$B$2:$D$2</c:f>
              <c:numCache>
                <c:formatCode>General</c:formatCode>
                <c:ptCount val="3"/>
                <c:pt idx="0">
                  <c:v>43465</c:v>
                </c:pt>
                <c:pt idx="1">
                  <c:v>43830</c:v>
                </c:pt>
                <c:pt idx="2">
                  <c:v>44196</c:v>
                </c:pt>
              </c:numCache>
            </c:numRef>
          </c:cat>
          <c:val>
            <c:numRef>
              <c:f>'Template Income Statement'!$B$26:$D$26</c:f>
              <c:numCache>
                <c:formatCode>"$"#,##0</c:formatCode>
                <c:ptCount val="3"/>
              </c:numCache>
            </c:numRef>
          </c:val>
          <c:extLst xmlns:c16r2="http://schemas.microsoft.com/office/drawing/2015/06/chart">
            <c:ext xmlns:c16="http://schemas.microsoft.com/office/drawing/2014/chart" uri="{C3380CC4-5D6E-409C-BE32-E72D297353CC}">
              <c16:uniqueId val="{00000009-0108-4870-99F4-62FDC91BBF40}"/>
            </c:ext>
          </c:extLst>
        </c:ser>
        <c:ser>
          <c:idx val="1"/>
          <c:order val="2"/>
          <c:tx>
            <c:strRef>
              <c:f>'Template Income Statement'!$A$27</c:f>
              <c:strCache>
                <c:ptCount val="1"/>
                <c:pt idx="0">
                  <c:v>Other</c:v>
                </c:pt>
              </c:strCache>
            </c:strRef>
          </c:tx>
          <c:spPr>
            <a:solidFill>
              <a:schemeClr val="accent4"/>
            </a:solidFill>
            <a:ln>
              <a:noFill/>
            </a:ln>
            <a:effectLst/>
          </c:spPr>
          <c:cat>
            <c:numRef>
              <c:f>'Template Income Statement'!$B$2:$D$2</c:f>
              <c:numCache>
                <c:formatCode>General</c:formatCode>
                <c:ptCount val="3"/>
                <c:pt idx="0">
                  <c:v>43465</c:v>
                </c:pt>
                <c:pt idx="1">
                  <c:v>43830</c:v>
                </c:pt>
                <c:pt idx="2">
                  <c:v>44196</c:v>
                </c:pt>
              </c:numCache>
            </c:numRef>
          </c:cat>
          <c:val>
            <c:numRef>
              <c:f>'Template Income Statement'!$B$27:$D$27</c:f>
              <c:numCache>
                <c:formatCode>"$"#,##0</c:formatCode>
                <c:ptCount val="3"/>
              </c:numCache>
            </c:numRef>
          </c:val>
          <c:extLst xmlns:c16r2="http://schemas.microsoft.com/office/drawing/2015/06/chart">
            <c:ext xmlns:c16="http://schemas.microsoft.com/office/drawing/2014/chart" uri="{C3380CC4-5D6E-409C-BE32-E72D297353CC}">
              <c16:uniqueId val="{00000007-0108-4870-99F4-62FDC91BBF40}"/>
            </c:ext>
          </c:extLst>
        </c:ser>
        <c:ser>
          <c:idx val="2"/>
          <c:order val="3"/>
          <c:tx>
            <c:strRef>
              <c:f>'Template Income Statement'!$A$20</c:f>
              <c:strCache>
                <c:ptCount val="1"/>
                <c:pt idx="0">
                  <c:v>Client Trainings</c:v>
                </c:pt>
              </c:strCache>
            </c:strRef>
          </c:tx>
          <c:spPr>
            <a:solidFill>
              <a:schemeClr val="accent3"/>
            </a:solidFill>
            <a:ln>
              <a:noFill/>
            </a:ln>
            <a:effectLst/>
          </c:spPr>
          <c:cat>
            <c:numRef>
              <c:f>'Template Income Statement'!$B$2:$D$2</c:f>
              <c:numCache>
                <c:formatCode>General</c:formatCode>
                <c:ptCount val="3"/>
                <c:pt idx="0">
                  <c:v>43465</c:v>
                </c:pt>
                <c:pt idx="1">
                  <c:v>43830</c:v>
                </c:pt>
                <c:pt idx="2">
                  <c:v>44196</c:v>
                </c:pt>
              </c:numCache>
            </c:numRef>
          </c:cat>
          <c:val>
            <c:numRef>
              <c:f>'Template Income Statement'!$B$20:$D$20</c:f>
              <c:numCache>
                <c:formatCode>"$"#,##0</c:formatCode>
                <c:ptCount val="3"/>
              </c:numCache>
            </c:numRef>
          </c:val>
          <c:extLst xmlns:c16r2="http://schemas.microsoft.com/office/drawing/2015/06/chart">
            <c:ext xmlns:c16="http://schemas.microsoft.com/office/drawing/2014/chart" uri="{C3380CC4-5D6E-409C-BE32-E72D297353CC}">
              <c16:uniqueId val="{00000008-0108-4870-99F4-62FDC91BBF40}"/>
            </c:ext>
          </c:extLst>
        </c:ser>
        <c:dLbls>
          <c:showLegendKey val="0"/>
          <c:showVal val="0"/>
          <c:showCatName val="0"/>
          <c:showSerName val="0"/>
          <c:showPercent val="0"/>
          <c:showBubbleSize val="0"/>
        </c:dLbls>
        <c:axId val="-860092432"/>
        <c:axId val="-860097872"/>
        <c:extLst xmlns:c16r2="http://schemas.microsoft.com/office/drawing/2015/06/chart">
          <c:ext xmlns:c15="http://schemas.microsoft.com/office/drawing/2012/chart" uri="{02D57815-91ED-43cb-92C2-25804820EDAC}">
            <c15:filteredAreaSeries>
              <c15:ser>
                <c:idx val="4"/>
                <c:order val="4"/>
                <c:tx>
                  <c:strRef>
                    <c:extLst xmlns:c16r2="http://schemas.microsoft.com/office/drawing/2015/06/chart">
                      <c:ext uri="{02D57815-91ED-43cb-92C2-25804820EDAC}">
                        <c15:formulaRef>
                          <c15:sqref>'Template Income Statement'!$A$28</c15:sqref>
                        </c15:formulaRef>
                      </c:ext>
                    </c:extLst>
                    <c:strCache>
                      <c:ptCount val="1"/>
                    </c:strCache>
                  </c:strRef>
                </c:tx>
                <c:spPr>
                  <a:solidFill>
                    <a:schemeClr val="accent6">
                      <a:lumMod val="50000"/>
                    </a:schemeClr>
                  </a:solidFill>
                  <a:ln>
                    <a:noFill/>
                  </a:ln>
                  <a:effectLst/>
                </c:spPr>
                <c:cat>
                  <c:numRef>
                    <c:extLst xmlns:c16r2="http://schemas.microsoft.com/office/drawing/2015/06/chart">
                      <c:ext uri="{02D57815-91ED-43cb-92C2-25804820EDAC}">
                        <c15:formulaRef>
                          <c15:sqref>'Template Income Statement'!$B$2:$D$2</c15:sqref>
                        </c15:formulaRef>
                      </c:ext>
                    </c:extLst>
                    <c:numCache>
                      <c:formatCode>General</c:formatCode>
                      <c:ptCount val="3"/>
                      <c:pt idx="0">
                        <c:v>43465</c:v>
                      </c:pt>
                      <c:pt idx="1">
                        <c:v>43830</c:v>
                      </c:pt>
                      <c:pt idx="2">
                        <c:v>44196</c:v>
                      </c:pt>
                    </c:numCache>
                  </c:numRef>
                </c:cat>
                <c:val>
                  <c:numRef>
                    <c:extLst xmlns:c16r2="http://schemas.microsoft.com/office/drawing/2015/06/chart">
                      <c:ext uri="{02D57815-91ED-43cb-92C2-25804820EDAC}">
                        <c15:formulaRef>
                          <c15:sqref>'Template Income Statement'!$B$28:$D$28</c15:sqref>
                        </c15:formulaRef>
                      </c:ext>
                    </c:extLst>
                    <c:numCache>
                      <c:formatCode>"$"#,##0</c:formatCode>
                      <c:ptCount val="3"/>
                    </c:numCache>
                  </c:numRef>
                </c:val>
                <c:extLst xmlns:c16r2="http://schemas.microsoft.com/office/drawing/2015/06/chart">
                  <c:ext xmlns:c16="http://schemas.microsoft.com/office/drawing/2014/chart" uri="{C3380CC4-5D6E-409C-BE32-E72D297353CC}">
                    <c16:uniqueId val="{0000000A-0108-4870-99F4-62FDC91BBF40}"/>
                  </c:ext>
                </c:extLst>
              </c15:ser>
            </c15:filteredAreaSeries>
          </c:ext>
        </c:extLst>
      </c:areaChart>
      <c:catAx>
        <c:axId val="-860092432"/>
        <c:scaling>
          <c:orientation val="minMax"/>
        </c:scaling>
        <c:delete val="0"/>
        <c:axPos val="b"/>
        <c:numFmt formatCode="m/d/yy;@" sourceLinked="0"/>
        <c:majorTickMark val="out"/>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2"/>
                </a:solidFill>
                <a:latin typeface="+mn-lt"/>
                <a:ea typeface="+mn-ea"/>
                <a:cs typeface="+mn-cs"/>
              </a:defRPr>
            </a:pPr>
            <a:endParaRPr lang="en-US"/>
          </a:p>
        </c:txPr>
        <c:crossAx val="-860097872"/>
        <c:crosses val="autoZero"/>
        <c:auto val="1"/>
        <c:lblAlgn val="ctr"/>
        <c:lblOffset val="100"/>
        <c:noMultiLvlLbl val="1"/>
      </c:catAx>
      <c:valAx>
        <c:axId val="-860097872"/>
        <c:scaling>
          <c:orientation val="minMax"/>
        </c:scaling>
        <c:delete val="0"/>
        <c:axPos val="l"/>
        <c:majorGridlines>
          <c:spPr>
            <a:ln w="9525" cap="flat" cmpd="sng" algn="ctr">
              <a:solidFill>
                <a:schemeClr val="tx2">
                  <a:lumMod val="15000"/>
                  <a:lumOff val="85000"/>
                </a:schemeClr>
              </a:solidFill>
              <a:round/>
            </a:ln>
            <a:effectLst/>
          </c:spPr>
        </c:majorGridlines>
        <c:numFmt formatCode="&quot;$&quot;#,##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crossAx val="-860092432"/>
        <c:crosses val="autoZero"/>
        <c:crossBetween val="midCat"/>
      </c:valAx>
      <c:spPr>
        <a:noFill/>
        <a:ln>
          <a:noFill/>
        </a:ln>
        <a:effectLst/>
      </c:spPr>
    </c:plotArea>
    <c:legend>
      <c:legendPos val="b"/>
      <c:layout>
        <c:manualLayout>
          <c:xMode val="edge"/>
          <c:yMode val="edge"/>
          <c:x val="4.5009901240165663E-2"/>
          <c:y val="0.85907627475966675"/>
          <c:w val="0.8955716585384591"/>
          <c:h val="0.11755256147689123"/>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withinLinear" id="15">
  <a:schemeClr val="accent2"/>
</cs:colorStyle>
</file>

<file path=xl/charts/colors17.xml><?xml version="1.0" encoding="utf-8"?>
<cs:colorStyle xmlns:cs="http://schemas.microsoft.com/office/drawing/2012/chartStyle" xmlns:a="http://schemas.openxmlformats.org/drawingml/2006/main" meth="withinLinearReversed" id="22">
  <a:schemeClr val="accent2"/>
</cs:colorStyle>
</file>

<file path=xl/charts/colors18.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withinLinearReversed" id="22">
  <a:schemeClr val="accent2"/>
</cs:colorStyle>
</file>

<file path=xl/charts/colors20.xml><?xml version="1.0" encoding="utf-8"?>
<cs:colorStyle xmlns:cs="http://schemas.microsoft.com/office/drawing/2012/chartStyle" xmlns:a="http://schemas.openxmlformats.org/drawingml/2006/main" meth="withinLinear" id="19">
  <a:schemeClr val="accent6"/>
</cs:colorStyle>
</file>

<file path=xl/charts/colors3.xml><?xml version="1.0" encoding="utf-8"?>
<cs:colorStyle xmlns:cs="http://schemas.microsoft.com/office/drawing/2012/chartStyle" xmlns:a="http://schemas.openxmlformats.org/drawingml/2006/main" meth="withinLinearReversed" id="26">
  <a:schemeClr val="accent6"/>
</cs:colorStyle>
</file>

<file path=xl/charts/colors4.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withinLinearReversed" id="26">
  <a:schemeClr val="accent6"/>
</cs:colorStyle>
</file>

<file path=xl/charts/colors6.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81">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5"/>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spPr>
      <a:ln w="9525" cap="flat" cmpd="sng" algn="ctr">
        <a:solidFill>
          <a:schemeClr val="tx2">
            <a:lumMod val="40000"/>
            <a:lumOff val="60000"/>
          </a:schemeClr>
        </a:solidFill>
        <a:round/>
      </a:ln>
    </cs:spPr>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1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81">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5"/>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spPr>
      <a:ln w="9525" cap="flat" cmpd="sng" algn="ctr">
        <a:solidFill>
          <a:schemeClr val="tx2">
            <a:lumMod val="40000"/>
            <a:lumOff val="60000"/>
          </a:schemeClr>
        </a:solidFill>
        <a:round/>
      </a:ln>
    </cs:spPr>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13.xml><?xml version="1.0" encoding="utf-8"?>
<cs:chartStyle xmlns:cs="http://schemas.microsoft.com/office/drawing/2012/chartStyle" xmlns:a="http://schemas.openxmlformats.org/drawingml/2006/main" id="281">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5"/>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spPr>
      <a:ln w="9525" cap="flat" cmpd="sng" algn="ctr">
        <a:solidFill>
          <a:schemeClr val="tx2">
            <a:lumMod val="40000"/>
            <a:lumOff val="60000"/>
          </a:schemeClr>
        </a:solidFill>
        <a:round/>
      </a:ln>
    </cs:spPr>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14.xml><?xml version="1.0" encoding="utf-8"?>
<cs:chartStyle xmlns:cs="http://schemas.microsoft.com/office/drawing/2012/chartStyle" xmlns:a="http://schemas.openxmlformats.org/drawingml/2006/main" id="281">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5"/>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spPr>
      <a:ln w="9525" cap="flat" cmpd="sng" algn="ctr">
        <a:solidFill>
          <a:schemeClr val="tx2">
            <a:lumMod val="40000"/>
            <a:lumOff val="60000"/>
          </a:schemeClr>
        </a:solidFill>
        <a:round/>
      </a:ln>
    </cs:spPr>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15.xml><?xml version="1.0" encoding="utf-8"?>
<cs:chartStyle xmlns:cs="http://schemas.microsoft.com/office/drawing/2012/chartStyle" xmlns:a="http://schemas.openxmlformats.org/drawingml/2006/main" id="281">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5"/>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spPr>
      <a:ln w="9525" cap="flat" cmpd="sng" algn="ctr">
        <a:solidFill>
          <a:schemeClr val="tx2">
            <a:lumMod val="40000"/>
            <a:lumOff val="60000"/>
          </a:schemeClr>
        </a:solidFill>
        <a:round/>
      </a:ln>
    </cs:spPr>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16.xml><?xml version="1.0" encoding="utf-8"?>
<cs:chartStyle xmlns:cs="http://schemas.microsoft.com/office/drawing/2012/chartStyle" xmlns:a="http://schemas.openxmlformats.org/drawingml/2006/main" id="281">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5"/>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spPr>
      <a:ln w="9525" cap="flat" cmpd="sng" algn="ctr">
        <a:solidFill>
          <a:schemeClr val="tx2">
            <a:lumMod val="40000"/>
            <a:lumOff val="60000"/>
          </a:schemeClr>
        </a:solidFill>
        <a:round/>
      </a:ln>
    </cs:spPr>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1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81">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5"/>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spPr>
      <a:ln w="9525" cap="flat" cmpd="sng" algn="ctr">
        <a:solidFill>
          <a:schemeClr val="tx2">
            <a:lumMod val="40000"/>
            <a:lumOff val="60000"/>
          </a:schemeClr>
        </a:solidFill>
        <a:round/>
      </a:ln>
    </cs:spPr>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19.xml><?xml version="1.0" encoding="utf-8"?>
<cs:chartStyle xmlns:cs="http://schemas.microsoft.com/office/drawing/2012/chartStyle" xmlns:a="http://schemas.openxmlformats.org/drawingml/2006/main" id="281">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5"/>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spPr>
      <a:ln w="9525" cap="flat" cmpd="sng" algn="ctr">
        <a:solidFill>
          <a:schemeClr val="tx2">
            <a:lumMod val="40000"/>
            <a:lumOff val="60000"/>
          </a:schemeClr>
        </a:solidFill>
        <a:round/>
      </a:ln>
    </cs:spPr>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81">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5"/>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spPr>
      <a:ln w="9525" cap="flat" cmpd="sng" algn="ctr">
        <a:solidFill>
          <a:schemeClr val="tx2">
            <a:lumMod val="40000"/>
            <a:lumOff val="60000"/>
          </a:schemeClr>
        </a:solidFill>
        <a:round/>
      </a:ln>
    </cs:spPr>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5">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55">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7.xml><?xml version="1.0" encoding="utf-8"?>
<cs:chartStyle xmlns:cs="http://schemas.microsoft.com/office/drawing/2012/chartStyle" xmlns:a="http://schemas.openxmlformats.org/drawingml/2006/main" id="281">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5"/>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spPr>
      <a:ln w="9525" cap="flat" cmpd="sng" algn="ctr">
        <a:solidFill>
          <a:schemeClr val="tx2">
            <a:lumMod val="40000"/>
            <a:lumOff val="60000"/>
          </a:schemeClr>
        </a:solidFill>
        <a:round/>
      </a:ln>
    </cs:spPr>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8.xml><?xml version="1.0" encoding="utf-8"?>
<cs:chartStyle xmlns:cs="http://schemas.microsoft.com/office/drawing/2012/chartStyle" xmlns:a="http://schemas.openxmlformats.org/drawingml/2006/main" id="255">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9.xml><?xml version="1.0" encoding="utf-8"?>
<cs:chartStyle xmlns:cs="http://schemas.microsoft.com/office/drawing/2012/chartStyle" xmlns:a="http://schemas.openxmlformats.org/drawingml/2006/main" id="281">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5"/>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spPr>
      <a:ln w="9525" cap="flat" cmpd="sng" algn="ctr">
        <a:solidFill>
          <a:schemeClr val="tx2">
            <a:lumMod val="40000"/>
            <a:lumOff val="60000"/>
          </a:schemeClr>
        </a:solidFill>
        <a:round/>
      </a:ln>
    </cs:spPr>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8" Type="http://schemas.openxmlformats.org/officeDocument/2006/relationships/chart" Target="../charts/chart4.xml"/><Relationship Id="rId3" Type="http://schemas.openxmlformats.org/officeDocument/2006/relationships/chart" Target="../charts/chart2.xml"/><Relationship Id="rId7" Type="http://schemas.openxmlformats.org/officeDocument/2006/relationships/image" Target="../media/image5.emf"/><Relationship Id="rId2" Type="http://schemas.openxmlformats.org/officeDocument/2006/relationships/image" Target="../media/image2.emf"/><Relationship Id="rId1" Type="http://schemas.openxmlformats.org/officeDocument/2006/relationships/chart" Target="../charts/chart1.xml"/><Relationship Id="rId6" Type="http://schemas.openxmlformats.org/officeDocument/2006/relationships/chart" Target="../charts/chart3.xml"/><Relationship Id="rId11" Type="http://schemas.openxmlformats.org/officeDocument/2006/relationships/image" Target="../media/image8.png"/><Relationship Id="rId5" Type="http://schemas.openxmlformats.org/officeDocument/2006/relationships/image" Target="../media/image4.emf"/><Relationship Id="rId10" Type="http://schemas.openxmlformats.org/officeDocument/2006/relationships/image" Target="../media/image7.png"/><Relationship Id="rId4" Type="http://schemas.openxmlformats.org/officeDocument/2006/relationships/image" Target="../media/image3.png"/><Relationship Id="rId9" Type="http://schemas.openxmlformats.org/officeDocument/2006/relationships/image" Target="../media/image6.emf"/></Relationships>
</file>

<file path=xl/drawings/_rels/drawing3.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6" Type="http://schemas.openxmlformats.org/officeDocument/2006/relationships/chart" Target="../charts/chart10.xml"/><Relationship Id="rId5" Type="http://schemas.openxmlformats.org/officeDocument/2006/relationships/chart" Target="../charts/chart9.xml"/><Relationship Id="rId4" Type="http://schemas.openxmlformats.org/officeDocument/2006/relationships/chart" Target="../charts/chart8.xml"/></Relationships>
</file>

<file path=xl/drawings/_rels/drawing4.xml.rels><?xml version="1.0" encoding="UTF-8" standalone="yes"?>
<Relationships xmlns="http://schemas.openxmlformats.org/package/2006/relationships"><Relationship Id="rId3" Type="http://schemas.openxmlformats.org/officeDocument/2006/relationships/chart" Target="../charts/chart13.xml"/><Relationship Id="rId2" Type="http://schemas.openxmlformats.org/officeDocument/2006/relationships/chart" Target="../charts/chart12.xml"/><Relationship Id="rId1" Type="http://schemas.openxmlformats.org/officeDocument/2006/relationships/chart" Target="../charts/chart11.xml"/><Relationship Id="rId5" Type="http://schemas.openxmlformats.org/officeDocument/2006/relationships/chart" Target="../charts/chart15.xml"/><Relationship Id="rId4" Type="http://schemas.openxmlformats.org/officeDocument/2006/relationships/chart" Target="../charts/chart14.xml"/></Relationships>
</file>

<file path=xl/drawings/_rels/drawing5.xml.rels><?xml version="1.0" encoding="UTF-8" standalone="yes"?>
<Relationships xmlns="http://schemas.openxmlformats.org/package/2006/relationships"><Relationship Id="rId3" Type="http://schemas.openxmlformats.org/officeDocument/2006/relationships/chart" Target="../charts/chart18.xml"/><Relationship Id="rId2" Type="http://schemas.openxmlformats.org/officeDocument/2006/relationships/chart" Target="../charts/chart17.xml"/><Relationship Id="rId1" Type="http://schemas.openxmlformats.org/officeDocument/2006/relationships/chart" Target="../charts/chart16.xml"/><Relationship Id="rId6" Type="http://schemas.openxmlformats.org/officeDocument/2006/relationships/chart" Target="../charts/chart20.xml"/><Relationship Id="rId5" Type="http://schemas.openxmlformats.org/officeDocument/2006/relationships/image" Target="../media/image9.emf"/><Relationship Id="rId4" Type="http://schemas.openxmlformats.org/officeDocument/2006/relationships/chart" Target="../charts/chart19.xml"/></Relationships>
</file>

<file path=xl/drawings/_rels/vmlDrawing3.vml.rels><?xml version="1.0" encoding="UTF-8" standalone="yes"?>
<Relationships xmlns="http://schemas.openxmlformats.org/package/2006/relationships"><Relationship Id="rId1" Type="http://schemas.openxmlformats.org/officeDocument/2006/relationships/image" Target="../media/image10.emf"/></Relationships>
</file>

<file path=xl/drawings/drawing1.xml><?xml version="1.0" encoding="utf-8"?>
<xdr:wsDr xmlns:xdr="http://schemas.openxmlformats.org/drawingml/2006/spreadsheetDrawing" xmlns:a="http://schemas.openxmlformats.org/drawingml/2006/main">
  <xdr:twoCellAnchor editAs="oneCell">
    <xdr:from>
      <xdr:col>1</xdr:col>
      <xdr:colOff>85725</xdr:colOff>
      <xdr:row>2</xdr:row>
      <xdr:rowOff>28575</xdr:rowOff>
    </xdr:from>
    <xdr:to>
      <xdr:col>4</xdr:col>
      <xdr:colOff>457051</xdr:colOff>
      <xdr:row>7</xdr:row>
      <xdr:rowOff>180975</xdr:rowOff>
    </xdr:to>
    <xdr:pic>
      <xdr:nvPicPr>
        <xdr:cNvPr id="2" name="Picture 1">
          <a:extLst>
            <a:ext uri="{FF2B5EF4-FFF2-40B4-BE49-F238E27FC236}">
              <a16:creationId xmlns:a16="http://schemas.microsoft.com/office/drawing/2014/main" xmlns="" id="{79854D97-F8E5-4AD6-9899-993489B1FEDB}"/>
            </a:ext>
          </a:extLst>
        </xdr:cNvPr>
        <xdr:cNvPicPr>
          <a:picLocks noChangeAspect="1"/>
        </xdr:cNvPicPr>
      </xdr:nvPicPr>
      <xdr:blipFill>
        <a:blip xmlns:r="http://schemas.openxmlformats.org/officeDocument/2006/relationships" r:embed="rId1"/>
        <a:stretch>
          <a:fillRect/>
        </a:stretch>
      </xdr:blipFill>
      <xdr:spPr>
        <a:xfrm>
          <a:off x="695325" y="403225"/>
          <a:ext cx="2200126" cy="10890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12</xdr:col>
      <xdr:colOff>111442</xdr:colOff>
      <xdr:row>42</xdr:row>
      <xdr:rowOff>25717</xdr:rowOff>
    </xdr:from>
    <xdr:to>
      <xdr:col>18</xdr:col>
      <xdr:colOff>418147</xdr:colOff>
      <xdr:row>57</xdr:row>
      <xdr:rowOff>42862</xdr:rowOff>
    </xdr:to>
    <xdr:grpSp>
      <xdr:nvGrpSpPr>
        <xdr:cNvPr id="19" name="Group 18">
          <a:extLst>
            <a:ext uri="{FF2B5EF4-FFF2-40B4-BE49-F238E27FC236}">
              <a16:creationId xmlns:a16="http://schemas.microsoft.com/office/drawing/2014/main" xmlns="" id="{A527B8B0-CBBD-4E80-A07F-1D08A32A0B76}"/>
            </a:ext>
          </a:extLst>
        </xdr:cNvPr>
        <xdr:cNvGrpSpPr/>
      </xdr:nvGrpSpPr>
      <xdr:grpSpPr>
        <a:xfrm>
          <a:off x="10379392" y="7969567"/>
          <a:ext cx="3964305" cy="2874645"/>
          <a:chOff x="10604182" y="7721917"/>
          <a:chExt cx="4147185" cy="2760345"/>
        </a:xfrm>
      </xdr:grpSpPr>
      <xdr:graphicFrame macro="">
        <xdr:nvGraphicFramePr>
          <xdr:cNvPr id="4" name="Chart 3">
            <a:extLst>
              <a:ext uri="{FF2B5EF4-FFF2-40B4-BE49-F238E27FC236}">
                <a16:creationId xmlns:a16="http://schemas.microsoft.com/office/drawing/2014/main" xmlns="" id="{273A0A21-21FA-439D-A17A-2F147797725E}"/>
              </a:ext>
            </a:extLst>
          </xdr:cNvPr>
          <xdr:cNvGraphicFramePr/>
        </xdr:nvGraphicFramePr>
        <xdr:xfrm>
          <a:off x="10604182" y="7721917"/>
          <a:ext cx="4147185" cy="2760345"/>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2" name="TextBox 1">
            <a:extLst>
              <a:ext uri="{FF2B5EF4-FFF2-40B4-BE49-F238E27FC236}">
                <a16:creationId xmlns:a16="http://schemas.microsoft.com/office/drawing/2014/main" xmlns="" id="{8FE26C7D-712D-4B50-AAF9-82A8C6B715E5}"/>
              </a:ext>
            </a:extLst>
          </xdr:cNvPr>
          <xdr:cNvSpPr txBox="1"/>
        </xdr:nvSpPr>
        <xdr:spPr>
          <a:xfrm>
            <a:off x="11233218" y="8976360"/>
            <a:ext cx="632930"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en-US" sz="1100"/>
              <a:t>Under</a:t>
            </a:r>
          </a:p>
          <a:p>
            <a:pPr algn="ctr"/>
            <a:r>
              <a:rPr lang="en-US" sz="1100"/>
              <a:t>30 Days</a:t>
            </a:r>
          </a:p>
        </xdr:txBody>
      </xdr:sp>
      <xdr:sp macro="" textlink="">
        <xdr:nvSpPr>
          <xdr:cNvPr id="11" name="TextBox 10">
            <a:extLst>
              <a:ext uri="{FF2B5EF4-FFF2-40B4-BE49-F238E27FC236}">
                <a16:creationId xmlns:a16="http://schemas.microsoft.com/office/drawing/2014/main" xmlns="" id="{589454C2-8788-4CAA-BF2C-B533CA7CAC70}"/>
              </a:ext>
            </a:extLst>
          </xdr:cNvPr>
          <xdr:cNvSpPr txBox="1"/>
        </xdr:nvSpPr>
        <xdr:spPr>
          <a:xfrm>
            <a:off x="13401659" y="8961120"/>
            <a:ext cx="729632"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lang="en-US" sz="1100"/>
              <a:t>Over 90 Days</a:t>
            </a:r>
          </a:p>
        </xdr:txBody>
      </xdr:sp>
      <xdr:sp macro="" textlink="">
        <xdr:nvSpPr>
          <xdr:cNvPr id="13" name="TextBox 12">
            <a:extLst>
              <a:ext uri="{FF2B5EF4-FFF2-40B4-BE49-F238E27FC236}">
                <a16:creationId xmlns:a16="http://schemas.microsoft.com/office/drawing/2014/main" xmlns="" id="{1DD1F88C-A8E3-496B-9765-6A0618AF3FDE}"/>
              </a:ext>
            </a:extLst>
          </xdr:cNvPr>
          <xdr:cNvSpPr txBox="1"/>
        </xdr:nvSpPr>
        <xdr:spPr>
          <a:xfrm>
            <a:off x="11825917" y="8332470"/>
            <a:ext cx="632783" cy="44440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lang="en-US" sz="1100"/>
              <a:t>30-60 Days</a:t>
            </a:r>
          </a:p>
        </xdr:txBody>
      </xdr:sp>
      <xdr:cxnSp macro="">
        <xdr:nvCxnSpPr>
          <xdr:cNvPr id="16" name="Straight Connector 15">
            <a:extLst>
              <a:ext uri="{FF2B5EF4-FFF2-40B4-BE49-F238E27FC236}">
                <a16:creationId xmlns:a16="http://schemas.microsoft.com/office/drawing/2014/main" xmlns="" id="{ECBE8F82-E1FE-45A5-B57F-A82D76654B1C}"/>
              </a:ext>
            </a:extLst>
          </xdr:cNvPr>
          <xdr:cNvCxnSpPr/>
        </xdr:nvCxnSpPr>
        <xdr:spPr>
          <a:xfrm>
            <a:off x="11060430" y="9547860"/>
            <a:ext cx="3227070" cy="0"/>
          </a:xfrm>
          <a:prstGeom prst="line">
            <a:avLst/>
          </a:prstGeom>
        </xdr:spPr>
        <xdr:style>
          <a:lnRef idx="1">
            <a:schemeClr val="dk1"/>
          </a:lnRef>
          <a:fillRef idx="0">
            <a:schemeClr val="dk1"/>
          </a:fillRef>
          <a:effectRef idx="0">
            <a:schemeClr val="dk1"/>
          </a:effectRef>
          <a:fontRef idx="minor">
            <a:schemeClr val="tx1"/>
          </a:fontRef>
        </xdr:style>
      </xdr:cxnSp>
      <xdr:sp macro="" textlink="">
        <xdr:nvSpPr>
          <xdr:cNvPr id="18" name="TextBox 17">
            <a:extLst>
              <a:ext uri="{FF2B5EF4-FFF2-40B4-BE49-F238E27FC236}">
                <a16:creationId xmlns:a16="http://schemas.microsoft.com/office/drawing/2014/main" xmlns="" id="{FCAD86C6-AC4A-448E-AF38-7230B72F41C4}"/>
              </a:ext>
            </a:extLst>
          </xdr:cNvPr>
          <xdr:cNvSpPr txBox="1"/>
        </xdr:nvSpPr>
        <xdr:spPr>
          <a:xfrm>
            <a:off x="12812707" y="8317230"/>
            <a:ext cx="632783" cy="44440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lang="en-US" sz="1100"/>
              <a:t>60-90 Days</a:t>
            </a:r>
          </a:p>
        </xdr:txBody>
      </xdr:sp>
    </xdr:grpSp>
    <xdr:clientData/>
  </xdr:twoCellAnchor>
  <xdr:twoCellAnchor editAs="oneCell">
    <xdr:from>
      <xdr:col>12</xdr:col>
      <xdr:colOff>544830</xdr:colOff>
      <xdr:row>52</xdr:row>
      <xdr:rowOff>160020</xdr:rowOff>
    </xdr:from>
    <xdr:to>
      <xdr:col>16</xdr:col>
      <xdr:colOff>551815</xdr:colOff>
      <xdr:row>54</xdr:row>
      <xdr:rowOff>160655</xdr:rowOff>
    </xdr:to>
    <xdr:pic>
      <xdr:nvPicPr>
        <xdr:cNvPr id="20" name="Picture 19">
          <a:extLst>
            <a:ext uri="{FF2B5EF4-FFF2-40B4-BE49-F238E27FC236}">
              <a16:creationId xmlns:a16="http://schemas.microsoft.com/office/drawing/2014/main" xmlns="" id="{74156B4B-E10A-4CF7-9A2D-01539E26BC99}"/>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037570" y="9685020"/>
          <a:ext cx="2564130" cy="36957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11</xdr:col>
      <xdr:colOff>608965</xdr:colOff>
      <xdr:row>61</xdr:row>
      <xdr:rowOff>0</xdr:rowOff>
    </xdr:from>
    <xdr:to>
      <xdr:col>18</xdr:col>
      <xdr:colOff>294640</xdr:colOff>
      <xdr:row>76</xdr:row>
      <xdr:rowOff>20320</xdr:rowOff>
    </xdr:to>
    <xdr:graphicFrame macro="">
      <xdr:nvGraphicFramePr>
        <xdr:cNvPr id="22" name="Chart 21">
          <a:extLst>
            <a:ext uri="{FF2B5EF4-FFF2-40B4-BE49-F238E27FC236}">
              <a16:creationId xmlns:a16="http://schemas.microsoft.com/office/drawing/2014/main" xmlns="" id="{11714037-B70B-47AD-BBAF-87FA9C107E9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13</xdr:col>
      <xdr:colOff>153375</xdr:colOff>
      <xdr:row>66</xdr:row>
      <xdr:rowOff>70899</xdr:rowOff>
    </xdr:from>
    <xdr:to>
      <xdr:col>14</xdr:col>
      <xdr:colOff>67875</xdr:colOff>
      <xdr:row>68</xdr:row>
      <xdr:rowOff>147621</xdr:rowOff>
    </xdr:to>
    <xdr:sp macro="" textlink="">
      <xdr:nvSpPr>
        <xdr:cNvPr id="23" name="TextBox 22">
          <a:extLst>
            <a:ext uri="{FF2B5EF4-FFF2-40B4-BE49-F238E27FC236}">
              <a16:creationId xmlns:a16="http://schemas.microsoft.com/office/drawing/2014/main" xmlns="" id="{022C5C1C-84AC-487B-BAA3-7B085CD13117}"/>
            </a:ext>
          </a:extLst>
        </xdr:cNvPr>
        <xdr:cNvSpPr txBox="1"/>
      </xdr:nvSpPr>
      <xdr:spPr>
        <a:xfrm>
          <a:off x="11461544" y="12697062"/>
          <a:ext cx="523657" cy="45329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lang="en-US" sz="1100"/>
            <a:t>Under</a:t>
          </a:r>
        </a:p>
        <a:p>
          <a:pPr algn="ctr"/>
          <a:r>
            <a:rPr lang="en-US" sz="1100"/>
            <a:t>1.0</a:t>
          </a:r>
        </a:p>
      </xdr:txBody>
    </xdr:sp>
    <xdr:clientData/>
  </xdr:twoCellAnchor>
  <xdr:twoCellAnchor>
    <xdr:from>
      <xdr:col>16</xdr:col>
      <xdr:colOff>212864</xdr:colOff>
      <xdr:row>66</xdr:row>
      <xdr:rowOff>120992</xdr:rowOff>
    </xdr:from>
    <xdr:to>
      <xdr:col>17</xdr:col>
      <xdr:colOff>146657</xdr:colOff>
      <xdr:row>69</xdr:row>
      <xdr:rowOff>9430</xdr:rowOff>
    </xdr:to>
    <xdr:sp macro="" textlink="">
      <xdr:nvSpPr>
        <xdr:cNvPr id="24" name="TextBox 23">
          <a:extLst>
            <a:ext uri="{FF2B5EF4-FFF2-40B4-BE49-F238E27FC236}">
              <a16:creationId xmlns:a16="http://schemas.microsoft.com/office/drawing/2014/main" xmlns="" id="{E1DA92FE-E3B4-4FB2-A0D3-9C0E3BB27B3F}"/>
            </a:ext>
          </a:extLst>
        </xdr:cNvPr>
        <xdr:cNvSpPr txBox="1"/>
      </xdr:nvSpPr>
      <xdr:spPr>
        <a:xfrm>
          <a:off x="13348504" y="12747155"/>
          <a:ext cx="542950" cy="45329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lang="en-US" sz="1100"/>
            <a:t>Over 1.0</a:t>
          </a:r>
        </a:p>
      </xdr:txBody>
    </xdr:sp>
    <xdr:clientData/>
  </xdr:twoCellAnchor>
  <xdr:twoCellAnchor>
    <xdr:from>
      <xdr:col>14</xdr:col>
      <xdr:colOff>482111</xdr:colOff>
      <xdr:row>64</xdr:row>
      <xdr:rowOff>56480</xdr:rowOff>
    </xdr:from>
    <xdr:to>
      <xdr:col>15</xdr:col>
      <xdr:colOff>475616</xdr:colOff>
      <xdr:row>66</xdr:row>
      <xdr:rowOff>137880</xdr:rowOff>
    </xdr:to>
    <xdr:sp macro="" textlink="">
      <xdr:nvSpPr>
        <xdr:cNvPr id="25" name="TextBox 24">
          <a:extLst>
            <a:ext uri="{FF2B5EF4-FFF2-40B4-BE49-F238E27FC236}">
              <a16:creationId xmlns:a16="http://schemas.microsoft.com/office/drawing/2014/main" xmlns="" id="{763DFBBE-F71F-4133-8202-BFF5681B4BF4}"/>
            </a:ext>
          </a:extLst>
        </xdr:cNvPr>
        <xdr:cNvSpPr txBox="1"/>
      </xdr:nvSpPr>
      <xdr:spPr>
        <a:xfrm>
          <a:off x="12399437" y="12306073"/>
          <a:ext cx="602662" cy="45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lang="en-US" sz="1100"/>
            <a:t>1.0</a:t>
          </a:r>
        </a:p>
      </xdr:txBody>
    </xdr:sp>
    <xdr:clientData/>
  </xdr:twoCellAnchor>
  <xdr:twoCellAnchor>
    <xdr:from>
      <xdr:col>12</xdr:col>
      <xdr:colOff>434338</xdr:colOff>
      <xdr:row>70</xdr:row>
      <xdr:rowOff>187109</xdr:rowOff>
    </xdr:from>
    <xdr:to>
      <xdr:col>17</xdr:col>
      <xdr:colOff>462010</xdr:colOff>
      <xdr:row>70</xdr:row>
      <xdr:rowOff>187109</xdr:rowOff>
    </xdr:to>
    <xdr:cxnSp macro="">
      <xdr:nvCxnSpPr>
        <xdr:cNvPr id="26" name="Straight Connector 25">
          <a:extLst>
            <a:ext uri="{FF2B5EF4-FFF2-40B4-BE49-F238E27FC236}">
              <a16:creationId xmlns:a16="http://schemas.microsoft.com/office/drawing/2014/main" xmlns="" id="{FAC862C0-4CC0-4201-BA56-F58801606960}"/>
            </a:ext>
          </a:extLst>
        </xdr:cNvPr>
        <xdr:cNvCxnSpPr/>
      </xdr:nvCxnSpPr>
      <xdr:spPr>
        <a:xfrm>
          <a:off x="11133350" y="13566411"/>
          <a:ext cx="3073457"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editAs="oneCell">
    <xdr:from>
      <xdr:col>22</xdr:col>
      <xdr:colOff>541020</xdr:colOff>
      <xdr:row>41</xdr:row>
      <xdr:rowOff>34619</xdr:rowOff>
    </xdr:from>
    <xdr:to>
      <xdr:col>30</xdr:col>
      <xdr:colOff>476463</xdr:colOff>
      <xdr:row>57</xdr:row>
      <xdr:rowOff>30135</xdr:rowOff>
    </xdr:to>
    <xdr:pic>
      <xdr:nvPicPr>
        <xdr:cNvPr id="28" name="Picture 27">
          <a:extLst>
            <a:ext uri="{FF2B5EF4-FFF2-40B4-BE49-F238E27FC236}">
              <a16:creationId xmlns:a16="http://schemas.microsoft.com/office/drawing/2014/main" xmlns="" id="{0E18D7C5-F2DA-42C9-A9EA-DC071923125E}"/>
            </a:ext>
          </a:extLst>
        </xdr:cNvPr>
        <xdr:cNvPicPr>
          <a:picLocks noChangeAspect="1"/>
        </xdr:cNvPicPr>
      </xdr:nvPicPr>
      <xdr:blipFill>
        <a:blip xmlns:r="http://schemas.openxmlformats.org/officeDocument/2006/relationships" r:embed="rId4"/>
        <a:stretch>
          <a:fillRect/>
        </a:stretch>
      </xdr:blipFill>
      <xdr:spPr>
        <a:xfrm>
          <a:off x="17434560" y="7547939"/>
          <a:ext cx="5056083" cy="2924771"/>
        </a:xfrm>
        <a:prstGeom prst="rect">
          <a:avLst/>
        </a:prstGeom>
      </xdr:spPr>
    </xdr:pic>
    <xdr:clientData/>
  </xdr:twoCellAnchor>
  <xdr:twoCellAnchor editAs="oneCell">
    <xdr:from>
      <xdr:col>12</xdr:col>
      <xdr:colOff>407670</xdr:colOff>
      <xdr:row>71</xdr:row>
      <xdr:rowOff>160020</xdr:rowOff>
    </xdr:from>
    <xdr:to>
      <xdr:col>17</xdr:col>
      <xdr:colOff>408305</xdr:colOff>
      <xdr:row>72</xdr:row>
      <xdr:rowOff>160655</xdr:rowOff>
    </xdr:to>
    <xdr:pic>
      <xdr:nvPicPr>
        <xdr:cNvPr id="29" name="Picture 28">
          <a:extLst>
            <a:ext uri="{FF2B5EF4-FFF2-40B4-BE49-F238E27FC236}">
              <a16:creationId xmlns:a16="http://schemas.microsoft.com/office/drawing/2014/main" xmlns="" id="{4283C8EA-982D-4DA7-BE03-7958B27B51C4}"/>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10847070" y="13159740"/>
          <a:ext cx="3204210" cy="18669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12</xdr:col>
      <xdr:colOff>23214</xdr:colOff>
      <xdr:row>79</xdr:row>
      <xdr:rowOff>22860</xdr:rowOff>
    </xdr:from>
    <xdr:to>
      <xdr:col>18</xdr:col>
      <xdr:colOff>329919</xdr:colOff>
      <xdr:row>94</xdr:row>
      <xdr:rowOff>9525</xdr:rowOff>
    </xdr:to>
    <xdr:grpSp>
      <xdr:nvGrpSpPr>
        <xdr:cNvPr id="30" name="Group 29">
          <a:extLst>
            <a:ext uri="{FF2B5EF4-FFF2-40B4-BE49-F238E27FC236}">
              <a16:creationId xmlns:a16="http://schemas.microsoft.com/office/drawing/2014/main" xmlns="" id="{DC556A6D-DB57-4D2D-A66B-12E3652B9F56}"/>
            </a:ext>
          </a:extLst>
        </xdr:cNvPr>
        <xdr:cNvGrpSpPr/>
      </xdr:nvGrpSpPr>
      <xdr:grpSpPr>
        <a:xfrm>
          <a:off x="10291164" y="15015210"/>
          <a:ext cx="3964305" cy="2863215"/>
          <a:chOff x="10638472" y="7733347"/>
          <a:chExt cx="4147185" cy="2760345"/>
        </a:xfrm>
      </xdr:grpSpPr>
      <xdr:graphicFrame macro="">
        <xdr:nvGraphicFramePr>
          <xdr:cNvPr id="31" name="Chart 30">
            <a:extLst>
              <a:ext uri="{FF2B5EF4-FFF2-40B4-BE49-F238E27FC236}">
                <a16:creationId xmlns:a16="http://schemas.microsoft.com/office/drawing/2014/main" xmlns="" id="{DA033FBA-A719-4506-9B31-E27D058C8283}"/>
              </a:ext>
            </a:extLst>
          </xdr:cNvPr>
          <xdr:cNvGraphicFramePr/>
        </xdr:nvGraphicFramePr>
        <xdr:xfrm>
          <a:off x="10638472" y="7733347"/>
          <a:ext cx="4147185" cy="2760345"/>
        </xdr:xfrm>
        <a:graphic>
          <a:graphicData uri="http://schemas.openxmlformats.org/drawingml/2006/chart">
            <c:chart xmlns:c="http://schemas.openxmlformats.org/drawingml/2006/chart" xmlns:r="http://schemas.openxmlformats.org/officeDocument/2006/relationships" r:id="rId6"/>
          </a:graphicData>
        </a:graphic>
      </xdr:graphicFrame>
      <xdr:sp macro="" textlink="">
        <xdr:nvSpPr>
          <xdr:cNvPr id="32" name="TextBox 31">
            <a:extLst>
              <a:ext uri="{FF2B5EF4-FFF2-40B4-BE49-F238E27FC236}">
                <a16:creationId xmlns:a16="http://schemas.microsoft.com/office/drawing/2014/main" xmlns="" id="{E0407FE8-8221-4C05-8D0C-08270841A93F}"/>
              </a:ext>
            </a:extLst>
          </xdr:cNvPr>
          <xdr:cNvSpPr txBox="1"/>
        </xdr:nvSpPr>
        <xdr:spPr>
          <a:xfrm>
            <a:off x="11395950" y="9196387"/>
            <a:ext cx="504904" cy="3408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lang="en-US" sz="1400" b="1"/>
              <a:t>0%</a:t>
            </a:r>
          </a:p>
        </xdr:txBody>
      </xdr:sp>
      <xdr:sp macro="" textlink="">
        <xdr:nvSpPr>
          <xdr:cNvPr id="33" name="TextBox 32">
            <a:extLst>
              <a:ext uri="{FF2B5EF4-FFF2-40B4-BE49-F238E27FC236}">
                <a16:creationId xmlns:a16="http://schemas.microsoft.com/office/drawing/2014/main" xmlns="" id="{37E67114-7D39-484B-8705-8291F8B2C60C}"/>
              </a:ext>
            </a:extLst>
          </xdr:cNvPr>
          <xdr:cNvSpPr txBox="1"/>
        </xdr:nvSpPr>
        <xdr:spPr>
          <a:xfrm>
            <a:off x="13515959" y="9229506"/>
            <a:ext cx="703913"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lang="en-US" sz="1400" b="1"/>
              <a:t>100%</a:t>
            </a:r>
          </a:p>
        </xdr:txBody>
      </xdr:sp>
      <xdr:sp macro="" textlink="">
        <xdr:nvSpPr>
          <xdr:cNvPr id="34" name="TextBox 33">
            <a:extLst>
              <a:ext uri="{FF2B5EF4-FFF2-40B4-BE49-F238E27FC236}">
                <a16:creationId xmlns:a16="http://schemas.microsoft.com/office/drawing/2014/main" xmlns="" id="{BB464DB2-FA8A-4AF0-A09C-35CB6BB7F378}"/>
              </a:ext>
            </a:extLst>
          </xdr:cNvPr>
          <xdr:cNvSpPr txBox="1"/>
        </xdr:nvSpPr>
        <xdr:spPr>
          <a:xfrm>
            <a:off x="12374557" y="8324850"/>
            <a:ext cx="785923" cy="44440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lang="en-US" sz="1400" b="1"/>
              <a:t>50%</a:t>
            </a:r>
          </a:p>
        </xdr:txBody>
      </xdr:sp>
      <xdr:cxnSp macro="">
        <xdr:nvCxnSpPr>
          <xdr:cNvPr id="35" name="Straight Connector 34">
            <a:extLst>
              <a:ext uri="{FF2B5EF4-FFF2-40B4-BE49-F238E27FC236}">
                <a16:creationId xmlns:a16="http://schemas.microsoft.com/office/drawing/2014/main" xmlns="" id="{A4A46647-8C0A-4710-917C-AD85D7293666}"/>
              </a:ext>
            </a:extLst>
          </xdr:cNvPr>
          <xdr:cNvCxnSpPr/>
        </xdr:nvCxnSpPr>
        <xdr:spPr>
          <a:xfrm>
            <a:off x="11045190" y="9547860"/>
            <a:ext cx="3227070" cy="0"/>
          </a:xfrm>
          <a:prstGeom prst="line">
            <a:avLst/>
          </a:prstGeom>
        </xdr:spPr>
        <xdr:style>
          <a:lnRef idx="1">
            <a:schemeClr val="dk1"/>
          </a:lnRef>
          <a:fillRef idx="0">
            <a:schemeClr val="dk1"/>
          </a:fillRef>
          <a:effectRef idx="0">
            <a:schemeClr val="dk1"/>
          </a:effectRef>
          <a:fontRef idx="minor">
            <a:schemeClr val="tx1"/>
          </a:fontRef>
        </xdr:style>
      </xdr:cxnSp>
    </xdr:grpSp>
    <xdr:clientData/>
  </xdr:twoCellAnchor>
  <xdr:twoCellAnchor editAs="oneCell">
    <xdr:from>
      <xdr:col>13</xdr:col>
      <xdr:colOff>308610</xdr:colOff>
      <xdr:row>89</xdr:row>
      <xdr:rowOff>163830</xdr:rowOff>
    </xdr:from>
    <xdr:to>
      <xdr:col>18</xdr:col>
      <xdr:colOff>57786</xdr:colOff>
      <xdr:row>91</xdr:row>
      <xdr:rowOff>18416</xdr:rowOff>
    </xdr:to>
    <xdr:pic>
      <xdr:nvPicPr>
        <xdr:cNvPr id="37" name="Picture 36">
          <a:extLst>
            <a:ext uri="{FF2B5EF4-FFF2-40B4-BE49-F238E27FC236}">
              <a16:creationId xmlns:a16="http://schemas.microsoft.com/office/drawing/2014/main" xmlns="" id="{EA0C5E1A-1DBD-421F-BB20-F622C76CC0FE}"/>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11388090" y="16485870"/>
          <a:ext cx="2952750" cy="21717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12</xdr:col>
      <xdr:colOff>365494</xdr:colOff>
      <xdr:row>96</xdr:row>
      <xdr:rowOff>166133</xdr:rowOff>
    </xdr:from>
    <xdr:to>
      <xdr:col>17</xdr:col>
      <xdr:colOff>348007</xdr:colOff>
      <xdr:row>109</xdr:row>
      <xdr:rowOff>91975</xdr:rowOff>
    </xdr:to>
    <xdr:grpSp>
      <xdr:nvGrpSpPr>
        <xdr:cNvPr id="47" name="Group 46">
          <a:extLst>
            <a:ext uri="{FF2B5EF4-FFF2-40B4-BE49-F238E27FC236}">
              <a16:creationId xmlns:a16="http://schemas.microsoft.com/office/drawing/2014/main" xmlns="" id="{F27FCDBD-B6A9-4103-AE27-4DC9385B64F1}"/>
            </a:ext>
          </a:extLst>
        </xdr:cNvPr>
        <xdr:cNvGrpSpPr/>
      </xdr:nvGrpSpPr>
      <xdr:grpSpPr>
        <a:xfrm>
          <a:off x="10633444" y="18416033"/>
          <a:ext cx="3030513" cy="2402342"/>
          <a:chOff x="10437019" y="17647444"/>
          <a:chExt cx="3157070" cy="2314402"/>
        </a:xfrm>
      </xdr:grpSpPr>
      <xdr:graphicFrame macro="">
        <xdr:nvGraphicFramePr>
          <xdr:cNvPr id="39" name="Chart 38">
            <a:extLst>
              <a:ext uri="{FF2B5EF4-FFF2-40B4-BE49-F238E27FC236}">
                <a16:creationId xmlns:a16="http://schemas.microsoft.com/office/drawing/2014/main" xmlns="" id="{B2CB7EE6-D038-4667-8938-BF0067E1432D}"/>
              </a:ext>
            </a:extLst>
          </xdr:cNvPr>
          <xdr:cNvGraphicFramePr>
            <a:graphicFrameLocks/>
          </xdr:cNvGraphicFramePr>
        </xdr:nvGraphicFramePr>
        <xdr:xfrm>
          <a:off x="10437019" y="17647444"/>
          <a:ext cx="3157070" cy="2314402"/>
        </xdr:xfrm>
        <a:graphic>
          <a:graphicData uri="http://schemas.openxmlformats.org/drawingml/2006/chart">
            <c:chart xmlns:c="http://schemas.openxmlformats.org/drawingml/2006/chart" xmlns:r="http://schemas.openxmlformats.org/officeDocument/2006/relationships" r:id="rId8"/>
          </a:graphicData>
        </a:graphic>
      </xdr:graphicFrame>
      <xdr:cxnSp macro="">
        <xdr:nvCxnSpPr>
          <xdr:cNvPr id="41" name="Straight Connector 40">
            <a:extLst>
              <a:ext uri="{FF2B5EF4-FFF2-40B4-BE49-F238E27FC236}">
                <a16:creationId xmlns:a16="http://schemas.microsoft.com/office/drawing/2014/main" xmlns="" id="{C14EB534-63CE-4CCE-ACA4-BC23D65B028A}"/>
              </a:ext>
            </a:extLst>
          </xdr:cNvPr>
          <xdr:cNvCxnSpPr/>
        </xdr:nvCxnSpPr>
        <xdr:spPr>
          <a:xfrm flipV="1">
            <a:off x="10772299" y="18187988"/>
            <a:ext cx="2800826" cy="5238"/>
          </a:xfrm>
          <a:prstGeom prst="line">
            <a:avLst/>
          </a:prstGeom>
        </xdr:spPr>
        <xdr:style>
          <a:lnRef idx="1">
            <a:schemeClr val="accent2"/>
          </a:lnRef>
          <a:fillRef idx="0">
            <a:schemeClr val="accent2"/>
          </a:fillRef>
          <a:effectRef idx="0">
            <a:schemeClr val="accent2"/>
          </a:effectRef>
          <a:fontRef idx="minor">
            <a:schemeClr val="tx1"/>
          </a:fontRef>
        </xdr:style>
      </xdr:cxnSp>
      <xdr:cxnSp macro="">
        <xdr:nvCxnSpPr>
          <xdr:cNvPr id="42" name="Straight Connector 41">
            <a:extLst>
              <a:ext uri="{FF2B5EF4-FFF2-40B4-BE49-F238E27FC236}">
                <a16:creationId xmlns:a16="http://schemas.microsoft.com/office/drawing/2014/main" xmlns="" id="{FE9D33E9-440C-44E0-BD93-B318CB195F7C}"/>
              </a:ext>
            </a:extLst>
          </xdr:cNvPr>
          <xdr:cNvCxnSpPr/>
        </xdr:nvCxnSpPr>
        <xdr:spPr>
          <a:xfrm flipV="1">
            <a:off x="10760869" y="19169063"/>
            <a:ext cx="2809875" cy="2381"/>
          </a:xfrm>
          <a:prstGeom prst="line">
            <a:avLst/>
          </a:prstGeom>
        </xdr:spPr>
        <xdr:style>
          <a:lnRef idx="1">
            <a:schemeClr val="accent2"/>
          </a:lnRef>
          <a:fillRef idx="0">
            <a:schemeClr val="accent2"/>
          </a:fillRef>
          <a:effectRef idx="0">
            <a:schemeClr val="accent2"/>
          </a:effectRef>
          <a:fontRef idx="minor">
            <a:schemeClr val="tx1"/>
          </a:fontRef>
        </xdr:style>
      </xdr:cxnSp>
      <xdr:sp macro="" textlink="">
        <xdr:nvSpPr>
          <xdr:cNvPr id="45" name="TextBox 44">
            <a:extLst>
              <a:ext uri="{FF2B5EF4-FFF2-40B4-BE49-F238E27FC236}">
                <a16:creationId xmlns:a16="http://schemas.microsoft.com/office/drawing/2014/main" xmlns="" id="{F27A3CEE-14C0-410D-B6D4-337C5E78ECEE}"/>
              </a:ext>
            </a:extLst>
          </xdr:cNvPr>
          <xdr:cNvSpPr txBox="1"/>
        </xdr:nvSpPr>
        <xdr:spPr>
          <a:xfrm>
            <a:off x="11191875" y="18009394"/>
            <a:ext cx="862800" cy="233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900">
                <a:solidFill>
                  <a:schemeClr val="accent2"/>
                </a:solidFill>
              </a:rPr>
              <a:t>Ideal</a:t>
            </a:r>
            <a:r>
              <a:rPr lang="en-US" sz="900" baseline="0">
                <a:solidFill>
                  <a:schemeClr val="accent2"/>
                </a:solidFill>
              </a:rPr>
              <a:t> 50% max</a:t>
            </a:r>
            <a:endParaRPr lang="en-US" sz="900">
              <a:solidFill>
                <a:schemeClr val="accent2"/>
              </a:solidFill>
            </a:endParaRPr>
          </a:p>
        </xdr:txBody>
      </xdr:sp>
      <xdr:sp macro="" textlink="">
        <xdr:nvSpPr>
          <xdr:cNvPr id="46" name="TextBox 45">
            <a:extLst>
              <a:ext uri="{FF2B5EF4-FFF2-40B4-BE49-F238E27FC236}">
                <a16:creationId xmlns:a16="http://schemas.microsoft.com/office/drawing/2014/main" xmlns="" id="{3537EC64-48B7-428A-959E-EF04F34E88AD}"/>
              </a:ext>
            </a:extLst>
          </xdr:cNvPr>
          <xdr:cNvSpPr txBox="1"/>
        </xdr:nvSpPr>
        <xdr:spPr>
          <a:xfrm>
            <a:off x="11191875" y="18976181"/>
            <a:ext cx="844655" cy="233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900">
                <a:solidFill>
                  <a:schemeClr val="accent2"/>
                </a:solidFill>
              </a:rPr>
              <a:t>Ideal</a:t>
            </a:r>
            <a:r>
              <a:rPr lang="en-US" sz="900" baseline="0">
                <a:solidFill>
                  <a:schemeClr val="accent2"/>
                </a:solidFill>
              </a:rPr>
              <a:t> 15% min</a:t>
            </a:r>
            <a:endParaRPr lang="en-US" sz="900">
              <a:solidFill>
                <a:schemeClr val="accent2"/>
              </a:solidFill>
            </a:endParaRPr>
          </a:p>
        </xdr:txBody>
      </xdr:sp>
    </xdr:grpSp>
    <xdr:clientData/>
  </xdr:twoCellAnchor>
  <xdr:twoCellAnchor editAs="oneCell">
    <xdr:from>
      <xdr:col>7</xdr:col>
      <xdr:colOff>0</xdr:colOff>
      <xdr:row>30</xdr:row>
      <xdr:rowOff>0</xdr:rowOff>
    </xdr:from>
    <xdr:to>
      <xdr:col>10</xdr:col>
      <xdr:colOff>380365</xdr:colOff>
      <xdr:row>31</xdr:row>
      <xdr:rowOff>634</xdr:rowOff>
    </xdr:to>
    <xdr:pic>
      <xdr:nvPicPr>
        <xdr:cNvPr id="49" name="Picture 48">
          <a:extLst>
            <a:ext uri="{FF2B5EF4-FFF2-40B4-BE49-F238E27FC236}">
              <a16:creationId xmlns:a16="http://schemas.microsoft.com/office/drawing/2014/main" xmlns="" id="{3B8D6960-3AF9-4C5E-BF12-8DA3C11C2604}"/>
            </a:ext>
          </a:extLst>
        </xdr:cNvPr>
        <xdr:cNvPicPr>
          <a:picLocks noChangeAspect="1" noChangeArrowheads="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7585710" y="5501640"/>
          <a:ext cx="2023110" cy="18669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115</xdr:row>
      <xdr:rowOff>56931</xdr:rowOff>
    </xdr:from>
    <xdr:to>
      <xdr:col>9</xdr:col>
      <xdr:colOff>944</xdr:colOff>
      <xdr:row>131</xdr:row>
      <xdr:rowOff>171356</xdr:rowOff>
    </xdr:to>
    <xdr:pic>
      <xdr:nvPicPr>
        <xdr:cNvPr id="5" name="Picture 4">
          <a:extLst>
            <a:ext uri="{FF2B5EF4-FFF2-40B4-BE49-F238E27FC236}">
              <a16:creationId xmlns:a16="http://schemas.microsoft.com/office/drawing/2014/main" xmlns="" id="{3B73F9CB-382B-42BD-A89D-97D0CFE1AB01}"/>
            </a:ext>
          </a:extLst>
        </xdr:cNvPr>
        <xdr:cNvPicPr>
          <a:picLocks noChangeAspect="1"/>
        </xdr:cNvPicPr>
      </xdr:nvPicPr>
      <xdr:blipFill>
        <a:blip xmlns:r="http://schemas.openxmlformats.org/officeDocument/2006/relationships" r:embed="rId10"/>
        <a:stretch>
          <a:fillRect/>
        </a:stretch>
      </xdr:blipFill>
      <xdr:spPr>
        <a:xfrm>
          <a:off x="4995087" y="21931204"/>
          <a:ext cx="4253968" cy="3126983"/>
        </a:xfrm>
        <a:prstGeom prst="rect">
          <a:avLst/>
        </a:prstGeom>
      </xdr:spPr>
    </xdr:pic>
    <xdr:clientData/>
  </xdr:twoCellAnchor>
  <xdr:twoCellAnchor editAs="oneCell">
    <xdr:from>
      <xdr:col>2</xdr:col>
      <xdr:colOff>542703</xdr:colOff>
      <xdr:row>134</xdr:row>
      <xdr:rowOff>99680</xdr:rowOff>
    </xdr:from>
    <xdr:to>
      <xdr:col>5</xdr:col>
      <xdr:colOff>371780</xdr:colOff>
      <xdr:row>147</xdr:row>
      <xdr:rowOff>123991</xdr:rowOff>
    </xdr:to>
    <xdr:pic>
      <xdr:nvPicPr>
        <xdr:cNvPr id="3" name="Picture 2">
          <a:extLst>
            <a:ext uri="{FF2B5EF4-FFF2-40B4-BE49-F238E27FC236}">
              <a16:creationId xmlns:a16="http://schemas.microsoft.com/office/drawing/2014/main" xmlns="" id="{BD216CBF-1D13-494B-82C5-606D6C7F7C64}"/>
            </a:ext>
          </a:extLst>
        </xdr:cNvPr>
        <xdr:cNvPicPr>
          <a:picLocks noChangeAspect="1"/>
        </xdr:cNvPicPr>
      </xdr:nvPicPr>
      <xdr:blipFill>
        <a:blip xmlns:r="http://schemas.openxmlformats.org/officeDocument/2006/relationships" r:embed="rId11"/>
        <a:stretch>
          <a:fillRect/>
        </a:stretch>
      </xdr:blipFill>
      <xdr:spPr>
        <a:xfrm>
          <a:off x="3355901" y="25551366"/>
          <a:ext cx="3276757" cy="247519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37809</xdr:colOff>
      <xdr:row>33</xdr:row>
      <xdr:rowOff>50519</xdr:rowOff>
    </xdr:from>
    <xdr:to>
      <xdr:col>4</xdr:col>
      <xdr:colOff>626628</xdr:colOff>
      <xdr:row>45</xdr:row>
      <xdr:rowOff>143747</xdr:rowOff>
    </xdr:to>
    <xdr:grpSp>
      <xdr:nvGrpSpPr>
        <xdr:cNvPr id="10" name="Group 9">
          <a:extLst>
            <a:ext uri="{FF2B5EF4-FFF2-40B4-BE49-F238E27FC236}">
              <a16:creationId xmlns:a16="http://schemas.microsoft.com/office/drawing/2014/main" xmlns="" id="{65D045A4-E9ED-4528-A50F-599A620F117A}"/>
            </a:ext>
          </a:extLst>
        </xdr:cNvPr>
        <xdr:cNvGrpSpPr/>
      </xdr:nvGrpSpPr>
      <xdr:grpSpPr>
        <a:xfrm>
          <a:off x="37809" y="6388307"/>
          <a:ext cx="3189877" cy="2401209"/>
          <a:chOff x="10638472" y="7631245"/>
          <a:chExt cx="4147185" cy="2695798"/>
        </a:xfrm>
      </xdr:grpSpPr>
      <xdr:graphicFrame macro="">
        <xdr:nvGraphicFramePr>
          <xdr:cNvPr id="11" name="Chart 10">
            <a:extLst>
              <a:ext uri="{FF2B5EF4-FFF2-40B4-BE49-F238E27FC236}">
                <a16:creationId xmlns:a16="http://schemas.microsoft.com/office/drawing/2014/main" xmlns="" id="{252215C6-9A07-4A37-9829-E94970CA645E}"/>
              </a:ext>
            </a:extLst>
          </xdr:cNvPr>
          <xdr:cNvGraphicFramePr/>
        </xdr:nvGraphicFramePr>
        <xdr:xfrm>
          <a:off x="10638472" y="7631245"/>
          <a:ext cx="4147185" cy="2695798"/>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12" name="TextBox 11">
            <a:extLst>
              <a:ext uri="{FF2B5EF4-FFF2-40B4-BE49-F238E27FC236}">
                <a16:creationId xmlns:a16="http://schemas.microsoft.com/office/drawing/2014/main" xmlns="" id="{7BA60862-1493-4397-84D5-DBD7D2F0F421}"/>
              </a:ext>
            </a:extLst>
          </xdr:cNvPr>
          <xdr:cNvSpPr txBox="1"/>
        </xdr:nvSpPr>
        <xdr:spPr>
          <a:xfrm>
            <a:off x="11264126" y="9196386"/>
            <a:ext cx="636729" cy="3408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lang="en-US" sz="1400" b="1">
                <a:solidFill>
                  <a:schemeClr val="tx2"/>
                </a:solidFill>
              </a:rPr>
              <a:t>0%</a:t>
            </a:r>
          </a:p>
        </xdr:txBody>
      </xdr:sp>
      <xdr:sp macro="" textlink="">
        <xdr:nvSpPr>
          <xdr:cNvPr id="13" name="TextBox 12">
            <a:extLst>
              <a:ext uri="{FF2B5EF4-FFF2-40B4-BE49-F238E27FC236}">
                <a16:creationId xmlns:a16="http://schemas.microsoft.com/office/drawing/2014/main" xmlns="" id="{DE182082-694A-41C5-9FD4-7D7D8E97CD7B}"/>
              </a:ext>
            </a:extLst>
          </xdr:cNvPr>
          <xdr:cNvSpPr txBox="1"/>
        </xdr:nvSpPr>
        <xdr:spPr>
          <a:xfrm>
            <a:off x="13515959" y="9206177"/>
            <a:ext cx="952402" cy="35815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lang="en-US" sz="1400" b="1">
                <a:solidFill>
                  <a:schemeClr val="tx2"/>
                </a:solidFill>
              </a:rPr>
              <a:t>100%</a:t>
            </a:r>
          </a:p>
        </xdr:txBody>
      </xdr:sp>
      <xdr:sp macro="" textlink="">
        <xdr:nvSpPr>
          <xdr:cNvPr id="14" name="TextBox 13">
            <a:extLst>
              <a:ext uri="{FF2B5EF4-FFF2-40B4-BE49-F238E27FC236}">
                <a16:creationId xmlns:a16="http://schemas.microsoft.com/office/drawing/2014/main" xmlns="" id="{4203CE0A-F28B-4ADD-9887-F53DB5D167CC}"/>
              </a:ext>
            </a:extLst>
          </xdr:cNvPr>
          <xdr:cNvSpPr txBox="1"/>
        </xdr:nvSpPr>
        <xdr:spPr>
          <a:xfrm>
            <a:off x="12374557" y="8324850"/>
            <a:ext cx="785923" cy="44440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lang="en-US" sz="1400" b="1">
                <a:solidFill>
                  <a:schemeClr val="tx2"/>
                </a:solidFill>
              </a:rPr>
              <a:t>50%</a:t>
            </a:r>
          </a:p>
        </xdr:txBody>
      </xdr:sp>
      <xdr:cxnSp macro="">
        <xdr:nvCxnSpPr>
          <xdr:cNvPr id="15" name="Straight Connector 14">
            <a:extLst>
              <a:ext uri="{FF2B5EF4-FFF2-40B4-BE49-F238E27FC236}">
                <a16:creationId xmlns:a16="http://schemas.microsoft.com/office/drawing/2014/main" xmlns="" id="{BFE81162-881C-461B-B992-C34D4B8D84BE}"/>
              </a:ext>
            </a:extLst>
          </xdr:cNvPr>
          <xdr:cNvCxnSpPr/>
        </xdr:nvCxnSpPr>
        <xdr:spPr>
          <a:xfrm>
            <a:off x="11045190" y="9547860"/>
            <a:ext cx="3227070" cy="0"/>
          </a:xfrm>
          <a:prstGeom prst="line">
            <a:avLst/>
          </a:prstGeom>
        </xdr:spPr>
        <xdr:style>
          <a:lnRef idx="1">
            <a:schemeClr val="dk1"/>
          </a:lnRef>
          <a:fillRef idx="0">
            <a:schemeClr val="dk1"/>
          </a:fillRef>
          <a:effectRef idx="0">
            <a:schemeClr val="dk1"/>
          </a:effectRef>
          <a:fontRef idx="minor">
            <a:schemeClr val="tx1"/>
          </a:fontRef>
        </xdr:style>
      </xdr:cxnSp>
    </xdr:grpSp>
    <xdr:clientData/>
  </xdr:twoCellAnchor>
  <xdr:twoCellAnchor>
    <xdr:from>
      <xdr:col>0</xdr:col>
      <xdr:colOff>28864</xdr:colOff>
      <xdr:row>0</xdr:row>
      <xdr:rowOff>60615</xdr:rowOff>
    </xdr:from>
    <xdr:to>
      <xdr:col>4</xdr:col>
      <xdr:colOff>637885</xdr:colOff>
      <xdr:row>12</xdr:row>
      <xdr:rowOff>161636</xdr:rowOff>
    </xdr:to>
    <xdr:graphicFrame macro="">
      <xdr:nvGraphicFramePr>
        <xdr:cNvPr id="2" name="Chart 1">
          <a:extLst>
            <a:ext uri="{FF2B5EF4-FFF2-40B4-BE49-F238E27FC236}">
              <a16:creationId xmlns:a16="http://schemas.microsoft.com/office/drawing/2014/main" xmlns="" id="{2EEE8401-2233-4F07-A10B-5CBF1E7E85B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28529</xdr:colOff>
      <xdr:row>16</xdr:row>
      <xdr:rowOff>28878</xdr:rowOff>
    </xdr:from>
    <xdr:to>
      <xdr:col>4</xdr:col>
      <xdr:colOff>673632</xdr:colOff>
      <xdr:row>29</xdr:row>
      <xdr:rowOff>133607</xdr:rowOff>
    </xdr:to>
    <xdr:graphicFrame macro="">
      <xdr:nvGraphicFramePr>
        <xdr:cNvPr id="3" name="Chart 2">
          <a:extLst>
            <a:ext uri="{FF2B5EF4-FFF2-40B4-BE49-F238E27FC236}">
              <a16:creationId xmlns:a16="http://schemas.microsoft.com/office/drawing/2014/main" xmlns="" id="{8B522A80-61D0-4495-A75B-A0D47981181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50570</xdr:colOff>
      <xdr:row>0</xdr:row>
      <xdr:rowOff>27712</xdr:rowOff>
    </xdr:from>
    <xdr:to>
      <xdr:col>9</xdr:col>
      <xdr:colOff>668483</xdr:colOff>
      <xdr:row>12</xdr:row>
      <xdr:rowOff>92224</xdr:rowOff>
    </xdr:to>
    <xdr:graphicFrame macro="">
      <xdr:nvGraphicFramePr>
        <xdr:cNvPr id="4" name="Chart 3">
          <a:extLst>
            <a:ext uri="{FF2B5EF4-FFF2-40B4-BE49-F238E27FC236}">
              <a16:creationId xmlns:a16="http://schemas.microsoft.com/office/drawing/2014/main" xmlns="" id="{B53DEE9D-2A2E-46B2-8827-F921D42755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48491</xdr:colOff>
      <xdr:row>16</xdr:row>
      <xdr:rowOff>28575</xdr:rowOff>
    </xdr:from>
    <xdr:to>
      <xdr:col>9</xdr:col>
      <xdr:colOff>651164</xdr:colOff>
      <xdr:row>29</xdr:row>
      <xdr:rowOff>166688</xdr:rowOff>
    </xdr:to>
    <xdr:graphicFrame macro="">
      <xdr:nvGraphicFramePr>
        <xdr:cNvPr id="5" name="Chart 4">
          <a:extLst>
            <a:ext uri="{FF2B5EF4-FFF2-40B4-BE49-F238E27FC236}">
              <a16:creationId xmlns:a16="http://schemas.microsoft.com/office/drawing/2014/main" xmlns="" id="{3BB48965-D8C0-4C4F-B3AF-D3143E5C47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5</xdr:col>
      <xdr:colOff>28287</xdr:colOff>
      <xdr:row>33</xdr:row>
      <xdr:rowOff>38391</xdr:rowOff>
    </xdr:from>
    <xdr:to>
      <xdr:col>9</xdr:col>
      <xdr:colOff>664442</xdr:colOff>
      <xdr:row>45</xdr:row>
      <xdr:rowOff>131909</xdr:rowOff>
    </xdr:to>
    <xdr:graphicFrame macro="">
      <xdr:nvGraphicFramePr>
        <xdr:cNvPr id="9" name="Chart 8">
          <a:extLst>
            <a:ext uri="{FF2B5EF4-FFF2-40B4-BE49-F238E27FC236}">
              <a16:creationId xmlns:a16="http://schemas.microsoft.com/office/drawing/2014/main" xmlns="" id="{2E302B35-D289-4B96-853A-B10EC4A9305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34924</xdr:colOff>
      <xdr:row>0</xdr:row>
      <xdr:rowOff>1</xdr:rowOff>
    </xdr:from>
    <xdr:to>
      <xdr:col>4</xdr:col>
      <xdr:colOff>606425</xdr:colOff>
      <xdr:row>13</xdr:row>
      <xdr:rowOff>1</xdr:rowOff>
    </xdr:to>
    <xdr:graphicFrame macro="">
      <xdr:nvGraphicFramePr>
        <xdr:cNvPr id="10" name="Chart 9">
          <a:extLst>
            <a:ext uri="{FF2B5EF4-FFF2-40B4-BE49-F238E27FC236}">
              <a16:creationId xmlns:a16="http://schemas.microsoft.com/office/drawing/2014/main" xmlns="" id="{5B6A7741-974B-46CB-B8AC-D38870A05C1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436711</xdr:colOff>
      <xdr:row>5</xdr:row>
      <xdr:rowOff>180492</xdr:rowOff>
    </xdr:from>
    <xdr:to>
      <xdr:col>1</xdr:col>
      <xdr:colOff>445183</xdr:colOff>
      <xdr:row>8</xdr:row>
      <xdr:rowOff>38366</xdr:rowOff>
    </xdr:to>
    <xdr:sp macro="" textlink="">
      <xdr:nvSpPr>
        <xdr:cNvPr id="11" name="TextBox 10">
          <a:extLst>
            <a:ext uri="{FF2B5EF4-FFF2-40B4-BE49-F238E27FC236}">
              <a16:creationId xmlns:a16="http://schemas.microsoft.com/office/drawing/2014/main" xmlns="" id="{97A879EE-6CEC-4E75-9B31-E49F198B494B}"/>
            </a:ext>
          </a:extLst>
        </xdr:cNvPr>
        <xdr:cNvSpPr txBox="1"/>
      </xdr:nvSpPr>
      <xdr:spPr>
        <a:xfrm>
          <a:off x="436711" y="1132992"/>
          <a:ext cx="683881" cy="429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lang="en-US" sz="1050" b="1"/>
            <a:t>Under</a:t>
          </a:r>
        </a:p>
        <a:p>
          <a:pPr algn="ctr"/>
          <a:r>
            <a:rPr lang="en-US" sz="1050" b="1"/>
            <a:t>30 Days</a:t>
          </a:r>
        </a:p>
      </xdr:txBody>
    </xdr:sp>
    <xdr:clientData/>
  </xdr:twoCellAnchor>
  <xdr:twoCellAnchor>
    <xdr:from>
      <xdr:col>3</xdr:col>
      <xdr:colOff>131884</xdr:colOff>
      <xdr:row>5</xdr:row>
      <xdr:rowOff>154689</xdr:rowOff>
    </xdr:from>
    <xdr:to>
      <xdr:col>4</xdr:col>
      <xdr:colOff>112293</xdr:colOff>
      <xdr:row>8</xdr:row>
      <xdr:rowOff>19490</xdr:rowOff>
    </xdr:to>
    <xdr:sp macro="" textlink="">
      <xdr:nvSpPr>
        <xdr:cNvPr id="12" name="TextBox 11">
          <a:extLst>
            <a:ext uri="{FF2B5EF4-FFF2-40B4-BE49-F238E27FC236}">
              <a16:creationId xmlns:a16="http://schemas.microsoft.com/office/drawing/2014/main" xmlns="" id="{88CF9622-19F1-477A-95FB-60F4964650D2}"/>
            </a:ext>
          </a:extLst>
        </xdr:cNvPr>
        <xdr:cNvSpPr txBox="1"/>
      </xdr:nvSpPr>
      <xdr:spPr>
        <a:xfrm>
          <a:off x="2158111" y="1107189"/>
          <a:ext cx="655818" cy="43630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lang="en-US" sz="1050" b="1"/>
            <a:t>Over 90 Days</a:t>
          </a:r>
        </a:p>
      </xdr:txBody>
    </xdr:sp>
    <xdr:clientData/>
  </xdr:twoCellAnchor>
  <xdr:twoCellAnchor>
    <xdr:from>
      <xdr:col>1</xdr:col>
      <xdr:colOff>189229</xdr:colOff>
      <xdr:row>3</xdr:row>
      <xdr:rowOff>85557</xdr:rowOff>
    </xdr:from>
    <xdr:to>
      <xdr:col>2</xdr:col>
      <xdr:colOff>123071</xdr:colOff>
      <xdr:row>5</xdr:row>
      <xdr:rowOff>163813</xdr:rowOff>
    </xdr:to>
    <xdr:sp macro="" textlink="">
      <xdr:nvSpPr>
        <xdr:cNvPr id="13" name="TextBox 12">
          <a:extLst>
            <a:ext uri="{FF2B5EF4-FFF2-40B4-BE49-F238E27FC236}">
              <a16:creationId xmlns:a16="http://schemas.microsoft.com/office/drawing/2014/main" xmlns="" id="{345C9A28-30B2-4522-89DE-15D2A2C515D8}"/>
            </a:ext>
          </a:extLst>
        </xdr:cNvPr>
        <xdr:cNvSpPr txBox="1"/>
      </xdr:nvSpPr>
      <xdr:spPr>
        <a:xfrm>
          <a:off x="864638" y="657057"/>
          <a:ext cx="609251" cy="45925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lang="en-US" sz="1050" b="1"/>
            <a:t>30-60 Days</a:t>
          </a:r>
        </a:p>
      </xdr:txBody>
    </xdr:sp>
    <xdr:clientData/>
  </xdr:twoCellAnchor>
  <xdr:twoCellAnchor>
    <xdr:from>
      <xdr:col>2</xdr:col>
      <xdr:colOff>321251</xdr:colOff>
      <xdr:row>3</xdr:row>
      <xdr:rowOff>48204</xdr:rowOff>
    </xdr:from>
    <xdr:to>
      <xdr:col>3</xdr:col>
      <xdr:colOff>379644</xdr:colOff>
      <xdr:row>5</xdr:row>
      <xdr:rowOff>106826</xdr:rowOff>
    </xdr:to>
    <xdr:sp macro="" textlink="">
      <xdr:nvSpPr>
        <xdr:cNvPr id="14" name="TextBox 13">
          <a:extLst>
            <a:ext uri="{FF2B5EF4-FFF2-40B4-BE49-F238E27FC236}">
              <a16:creationId xmlns:a16="http://schemas.microsoft.com/office/drawing/2014/main" xmlns="" id="{5508D76B-E783-4764-BF1F-605B0405DCA6}"/>
            </a:ext>
          </a:extLst>
        </xdr:cNvPr>
        <xdr:cNvSpPr txBox="1"/>
      </xdr:nvSpPr>
      <xdr:spPr>
        <a:xfrm>
          <a:off x="1672069" y="619704"/>
          <a:ext cx="733802" cy="43962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lang="en-US" sz="1050" b="1"/>
            <a:t>60-90 Days</a:t>
          </a:r>
        </a:p>
      </xdr:txBody>
    </xdr:sp>
    <xdr:clientData/>
  </xdr:twoCellAnchor>
  <xdr:twoCellAnchor>
    <xdr:from>
      <xdr:col>0</xdr:col>
      <xdr:colOff>370897</xdr:colOff>
      <xdr:row>9</xdr:row>
      <xdr:rowOff>27998</xdr:rowOff>
    </xdr:from>
    <xdr:to>
      <xdr:col>4</xdr:col>
      <xdr:colOff>273814</xdr:colOff>
      <xdr:row>9</xdr:row>
      <xdr:rowOff>27998</xdr:rowOff>
    </xdr:to>
    <xdr:cxnSp macro="">
      <xdr:nvCxnSpPr>
        <xdr:cNvPr id="15" name="Straight Connector 14">
          <a:extLst>
            <a:ext uri="{FF2B5EF4-FFF2-40B4-BE49-F238E27FC236}">
              <a16:creationId xmlns:a16="http://schemas.microsoft.com/office/drawing/2014/main" xmlns="" id="{A06B86FD-A3A3-46E8-A568-BBC1162F3BE4}"/>
            </a:ext>
          </a:extLst>
        </xdr:cNvPr>
        <xdr:cNvCxnSpPr/>
      </xdr:nvCxnSpPr>
      <xdr:spPr>
        <a:xfrm>
          <a:off x="370897" y="1742498"/>
          <a:ext cx="260455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29152</xdr:colOff>
      <xdr:row>0</xdr:row>
      <xdr:rowOff>0</xdr:rowOff>
    </xdr:from>
    <xdr:to>
      <xdr:col>9</xdr:col>
      <xdr:colOff>658090</xdr:colOff>
      <xdr:row>12</xdr:row>
      <xdr:rowOff>170007</xdr:rowOff>
    </xdr:to>
    <xdr:graphicFrame macro="">
      <xdr:nvGraphicFramePr>
        <xdr:cNvPr id="17" name="Chart 16">
          <a:extLst>
            <a:ext uri="{FF2B5EF4-FFF2-40B4-BE49-F238E27FC236}">
              <a16:creationId xmlns:a16="http://schemas.microsoft.com/office/drawing/2014/main" xmlns="" id="{E7E41772-6A83-47B4-BAE9-4D1BA66261C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92075</xdr:colOff>
      <xdr:row>33</xdr:row>
      <xdr:rowOff>81540</xdr:rowOff>
    </xdr:from>
    <xdr:to>
      <xdr:col>4</xdr:col>
      <xdr:colOff>626631</xdr:colOff>
      <xdr:row>45</xdr:row>
      <xdr:rowOff>109248</xdr:rowOff>
    </xdr:to>
    <xdr:graphicFrame macro="">
      <xdr:nvGraphicFramePr>
        <xdr:cNvPr id="30" name="Chart 29">
          <a:extLst>
            <a:ext uri="{FF2B5EF4-FFF2-40B4-BE49-F238E27FC236}">
              <a16:creationId xmlns:a16="http://schemas.microsoft.com/office/drawing/2014/main" xmlns="" id="{73E4890A-9D27-4A27-9665-F8238C98B01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58304</xdr:colOff>
      <xdr:row>16</xdr:row>
      <xdr:rowOff>55704</xdr:rowOff>
    </xdr:from>
    <xdr:to>
      <xdr:col>4</xdr:col>
      <xdr:colOff>668194</xdr:colOff>
      <xdr:row>29</xdr:row>
      <xdr:rowOff>155863</xdr:rowOff>
    </xdr:to>
    <xdr:graphicFrame macro="">
      <xdr:nvGraphicFramePr>
        <xdr:cNvPr id="32" name="Chart 31">
          <a:extLst>
            <a:ext uri="{FF2B5EF4-FFF2-40B4-BE49-F238E27FC236}">
              <a16:creationId xmlns:a16="http://schemas.microsoft.com/office/drawing/2014/main" xmlns="" id="{C9644006-588B-43C1-B0D2-F78DBA4F28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48203</xdr:colOff>
      <xdr:row>16</xdr:row>
      <xdr:rowOff>55129</xdr:rowOff>
    </xdr:from>
    <xdr:to>
      <xdr:col>9</xdr:col>
      <xdr:colOff>647411</xdr:colOff>
      <xdr:row>28</xdr:row>
      <xdr:rowOff>114300</xdr:rowOff>
    </xdr:to>
    <xdr:graphicFrame macro="">
      <xdr:nvGraphicFramePr>
        <xdr:cNvPr id="33" name="Chart 32">
          <a:extLst>
            <a:ext uri="{FF2B5EF4-FFF2-40B4-BE49-F238E27FC236}">
              <a16:creationId xmlns:a16="http://schemas.microsoft.com/office/drawing/2014/main" xmlns="" id="{7B63B04E-F573-49E8-9EEC-584FB294EE6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5</xdr:col>
      <xdr:colOff>6060</xdr:colOff>
      <xdr:row>0</xdr:row>
      <xdr:rowOff>87457</xdr:rowOff>
    </xdr:from>
    <xdr:to>
      <xdr:col>9</xdr:col>
      <xdr:colOff>646255</xdr:colOff>
      <xdr:row>12</xdr:row>
      <xdr:rowOff>125556</xdr:rowOff>
    </xdr:to>
    <xdr:graphicFrame macro="">
      <xdr:nvGraphicFramePr>
        <xdr:cNvPr id="24" name="Chart 23">
          <a:extLst>
            <a:ext uri="{FF2B5EF4-FFF2-40B4-BE49-F238E27FC236}">
              <a16:creationId xmlns:a16="http://schemas.microsoft.com/office/drawing/2014/main" xmlns="" id="{6EEC5333-5856-446A-9871-8F07F92C963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37812</xdr:colOff>
      <xdr:row>16</xdr:row>
      <xdr:rowOff>55706</xdr:rowOff>
    </xdr:from>
    <xdr:to>
      <xdr:col>4</xdr:col>
      <xdr:colOff>647990</xdr:colOff>
      <xdr:row>28</xdr:row>
      <xdr:rowOff>86301</xdr:rowOff>
    </xdr:to>
    <xdr:graphicFrame macro="">
      <xdr:nvGraphicFramePr>
        <xdr:cNvPr id="25" name="Chart 24">
          <a:extLst>
            <a:ext uri="{FF2B5EF4-FFF2-40B4-BE49-F238E27FC236}">
              <a16:creationId xmlns:a16="http://schemas.microsoft.com/office/drawing/2014/main" xmlns="" id="{AA8E362B-5070-4CD4-B65A-DDE9957CAE8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29152</xdr:colOff>
      <xdr:row>0</xdr:row>
      <xdr:rowOff>39257</xdr:rowOff>
    </xdr:from>
    <xdr:to>
      <xdr:col>4</xdr:col>
      <xdr:colOff>666750</xdr:colOff>
      <xdr:row>12</xdr:row>
      <xdr:rowOff>143453</xdr:rowOff>
    </xdr:to>
    <xdr:graphicFrame macro="">
      <xdr:nvGraphicFramePr>
        <xdr:cNvPr id="6" name="Chart 5">
          <a:extLst>
            <a:ext uri="{FF2B5EF4-FFF2-40B4-BE49-F238E27FC236}">
              <a16:creationId xmlns:a16="http://schemas.microsoft.com/office/drawing/2014/main" xmlns="" id="{E07AE85B-A1D3-4E90-8EAF-D649E77B77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84282</xdr:colOff>
      <xdr:row>33</xdr:row>
      <xdr:rowOff>39255</xdr:rowOff>
    </xdr:from>
    <xdr:to>
      <xdr:col>4</xdr:col>
      <xdr:colOff>667288</xdr:colOff>
      <xdr:row>46</xdr:row>
      <xdr:rowOff>2086</xdr:rowOff>
    </xdr:to>
    <xdr:graphicFrame macro="">
      <xdr:nvGraphicFramePr>
        <xdr:cNvPr id="7" name="Chart 6">
          <a:extLst>
            <a:ext uri="{FF2B5EF4-FFF2-40B4-BE49-F238E27FC236}">
              <a16:creationId xmlns:a16="http://schemas.microsoft.com/office/drawing/2014/main" xmlns="" id="{3F666647-92A9-4540-B918-FD1FFDBA916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oneCellAnchor>
    <xdr:from>
      <xdr:col>6</xdr:col>
      <xdr:colOff>19628</xdr:colOff>
      <xdr:row>16</xdr:row>
      <xdr:rowOff>96695</xdr:rowOff>
    </xdr:from>
    <xdr:ext cx="2029210" cy="342786"/>
    <xdr:sp macro="" textlink="">
      <xdr:nvSpPr>
        <xdr:cNvPr id="2" name="TextBox 1">
          <a:extLst>
            <a:ext uri="{FF2B5EF4-FFF2-40B4-BE49-F238E27FC236}">
              <a16:creationId xmlns:a16="http://schemas.microsoft.com/office/drawing/2014/main" xmlns="" id="{886F97A7-0E0B-4314-8027-94AC4E5FD93A}"/>
            </a:ext>
          </a:extLst>
        </xdr:cNvPr>
        <xdr:cNvSpPr txBox="1"/>
      </xdr:nvSpPr>
      <xdr:spPr>
        <a:xfrm>
          <a:off x="4072083" y="3144695"/>
          <a:ext cx="2029210" cy="342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600" b="1" i="0" u="none" strike="noStrike" kern="1200" baseline="0">
              <a:solidFill>
                <a:srgbClr val="44546A"/>
              </a:solidFill>
              <a:latin typeface="+mn-lt"/>
              <a:ea typeface="+mn-ea"/>
              <a:cs typeface="+mn-cs"/>
            </a:rPr>
            <a:t>Schedule of Liabilities</a:t>
          </a:r>
        </a:p>
      </xdr:txBody>
    </xdr:sp>
    <xdr:clientData/>
  </xdr:oneCellAnchor>
  <mc:AlternateContent xmlns:mc="http://schemas.openxmlformats.org/markup-compatibility/2006">
    <mc:Choice xmlns:a14="http://schemas.microsoft.com/office/drawing/2010/main" Requires="a14">
      <xdr:twoCellAnchor editAs="oneCell">
        <xdr:from>
          <xdr:col>5</xdr:col>
          <xdr:colOff>190500</xdr:colOff>
          <xdr:row>19</xdr:row>
          <xdr:rowOff>0</xdr:rowOff>
        </xdr:from>
        <xdr:to>
          <xdr:col>9</xdr:col>
          <xdr:colOff>620279</xdr:colOff>
          <xdr:row>22</xdr:row>
          <xdr:rowOff>112568</xdr:rowOff>
        </xdr:to>
        <xdr:pic>
          <xdr:nvPicPr>
            <xdr:cNvPr id="11" name="Picture 10">
              <a:extLst>
                <a:ext uri="{FF2B5EF4-FFF2-40B4-BE49-F238E27FC236}">
                  <a16:creationId xmlns:a16="http://schemas.microsoft.com/office/drawing/2014/main" xmlns="" id="{6FDDF43A-2349-48AB-8B2B-2FAE21ABF22B}"/>
                </a:ext>
              </a:extLst>
            </xdr:cNvPr>
            <xdr:cNvPicPr>
              <a:picLocks noChangeAspect="1" noChangeArrowheads="1"/>
              <a:extLst>
                <a:ext uri="{84589F7E-364E-4C9E-8A38-B11213B215E9}">
                  <a14:cameraTool cellRange="'Financial Ratios'!$A$112:$C$114" spid="_x0000_s4147"/>
                </a:ext>
              </a:extLst>
            </xdr:cNvPicPr>
          </xdr:nvPicPr>
          <xdr:blipFill>
            <a:blip xmlns:r="http://schemas.openxmlformats.org/officeDocument/2006/relationships" r:embed="rId5"/>
            <a:srcRect/>
            <a:stretch>
              <a:fillRect/>
            </a:stretch>
          </xdr:blipFill>
          <xdr:spPr bwMode="auto">
            <a:xfrm>
              <a:off x="3567545" y="3619500"/>
              <a:ext cx="3131416" cy="68406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5</xdr:col>
      <xdr:colOff>48781</xdr:colOff>
      <xdr:row>33</xdr:row>
      <xdr:rowOff>48780</xdr:rowOff>
    </xdr:from>
    <xdr:to>
      <xdr:col>9</xdr:col>
      <xdr:colOff>628611</xdr:colOff>
      <xdr:row>46</xdr:row>
      <xdr:rowOff>46247</xdr:rowOff>
    </xdr:to>
    <xdr:graphicFrame macro="">
      <xdr:nvGraphicFramePr>
        <xdr:cNvPr id="8" name="Chart 7">
          <a:extLst>
            <a:ext uri="{FF2B5EF4-FFF2-40B4-BE49-F238E27FC236}">
              <a16:creationId xmlns:a16="http://schemas.microsoft.com/office/drawing/2014/main" xmlns="" id="{0A446265-1FBF-40FD-AEA4-A575B290579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0.15895</cdr:x>
      <cdr:y>0.25995</cdr:y>
    </cdr:from>
    <cdr:to>
      <cdr:x>0.2921</cdr:x>
      <cdr:y>0.48713</cdr:y>
    </cdr:to>
    <cdr:sp macro="" textlink="">
      <cdr:nvSpPr>
        <cdr:cNvPr id="2" name="TextBox 23">
          <a:extLst xmlns:a="http://schemas.openxmlformats.org/drawingml/2006/main">
            <a:ext uri="{FF2B5EF4-FFF2-40B4-BE49-F238E27FC236}">
              <a16:creationId xmlns:a16="http://schemas.microsoft.com/office/drawing/2014/main" xmlns="" id="{2594702B-8760-4065-95D6-F3FCEBED5462}"/>
            </a:ext>
          </a:extLst>
        </cdr:cNvPr>
        <cdr:cNvSpPr txBox="1"/>
      </cdr:nvSpPr>
      <cdr:spPr>
        <a:xfrm xmlns:a="http://schemas.openxmlformats.org/drawingml/2006/main">
          <a:off x="526424" y="602199"/>
          <a:ext cx="440968" cy="526284"/>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ctr">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ctr"/>
          <a:r>
            <a:rPr lang="en-US" sz="1100" b="1"/>
            <a:t>Under</a:t>
          </a:r>
        </a:p>
        <a:p xmlns:a="http://schemas.openxmlformats.org/drawingml/2006/main">
          <a:pPr algn="ctr"/>
          <a:r>
            <a:rPr lang="en-US" sz="1100" b="1"/>
            <a:t>1.0</a:t>
          </a:r>
        </a:p>
      </cdr:txBody>
    </cdr:sp>
  </cdr:relSizeAnchor>
  <cdr:relSizeAnchor xmlns:cdr="http://schemas.openxmlformats.org/drawingml/2006/chartDrawing">
    <cdr:from>
      <cdr:x>0.72341</cdr:x>
      <cdr:y>0.23332</cdr:y>
    </cdr:from>
    <cdr:to>
      <cdr:x>0.87755</cdr:x>
      <cdr:y>0.52839</cdr:y>
    </cdr:to>
    <cdr:sp macro="" textlink="">
      <cdr:nvSpPr>
        <cdr:cNvPr id="3" name="TextBox 24">
          <a:extLst xmlns:a="http://schemas.openxmlformats.org/drawingml/2006/main">
            <a:ext uri="{FF2B5EF4-FFF2-40B4-BE49-F238E27FC236}">
              <a16:creationId xmlns:a16="http://schemas.microsoft.com/office/drawing/2014/main" xmlns="" id="{E3B6191B-AF9E-455F-909A-D6BE6B1D8B8C}"/>
            </a:ext>
          </a:extLst>
        </cdr:cNvPr>
        <cdr:cNvSpPr txBox="1"/>
      </cdr:nvSpPr>
      <cdr:spPr>
        <a:xfrm xmlns:a="http://schemas.openxmlformats.org/drawingml/2006/main">
          <a:off x="2395814" y="540513"/>
          <a:ext cx="510465" cy="683558"/>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ctr">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ctr"/>
          <a:r>
            <a:rPr lang="en-US" sz="1100" b="1"/>
            <a:t>Over 1.0</a:t>
          </a:r>
        </a:p>
      </cdr:txBody>
    </cdr:sp>
  </cdr:relSizeAnchor>
  <cdr:relSizeAnchor xmlns:cdr="http://schemas.openxmlformats.org/drawingml/2006/chartDrawing">
    <cdr:from>
      <cdr:x>0.43546</cdr:x>
      <cdr:y>0.16826</cdr:y>
    </cdr:from>
    <cdr:to>
      <cdr:x>0.58882</cdr:x>
      <cdr:y>0.31659</cdr:y>
    </cdr:to>
    <cdr:sp macro="" textlink="">
      <cdr:nvSpPr>
        <cdr:cNvPr id="4" name="TextBox 25">
          <a:extLst xmlns:a="http://schemas.openxmlformats.org/drawingml/2006/main">
            <a:ext uri="{FF2B5EF4-FFF2-40B4-BE49-F238E27FC236}">
              <a16:creationId xmlns:a16="http://schemas.microsoft.com/office/drawing/2014/main" xmlns="" id="{641F49F6-02A8-4F71-A5C2-3DC5D2EA08DC}"/>
            </a:ext>
          </a:extLst>
        </cdr:cNvPr>
        <cdr:cNvSpPr txBox="1"/>
      </cdr:nvSpPr>
      <cdr:spPr>
        <a:xfrm xmlns:a="http://schemas.openxmlformats.org/drawingml/2006/main">
          <a:off x="1442173" y="389800"/>
          <a:ext cx="507900" cy="343620"/>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ctr">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ctr"/>
          <a:r>
            <a:rPr lang="en-US" sz="1100" b="1"/>
            <a:t>1.0</a:t>
          </a:r>
        </a:p>
      </cdr:txBody>
    </cdr:sp>
  </cdr:relSizeAnchor>
  <cdr:relSizeAnchor xmlns:cdr="http://schemas.openxmlformats.org/drawingml/2006/chartDrawing">
    <cdr:from>
      <cdr:x>0.12473</cdr:x>
      <cdr:y>0.65581</cdr:y>
    </cdr:from>
    <cdr:to>
      <cdr:x>0.90691</cdr:x>
      <cdr:y>0.65581</cdr:y>
    </cdr:to>
    <cdr:cxnSp macro="">
      <cdr:nvCxnSpPr>
        <cdr:cNvPr id="5" name="Straight Connector 4">
          <a:extLst xmlns:a="http://schemas.openxmlformats.org/drawingml/2006/main">
            <a:ext uri="{FF2B5EF4-FFF2-40B4-BE49-F238E27FC236}">
              <a16:creationId xmlns:a16="http://schemas.microsoft.com/office/drawing/2014/main" xmlns="" id="{309E787E-4AF1-4E1C-B11F-3D5749FD1912}"/>
            </a:ext>
          </a:extLst>
        </cdr:cNvPr>
        <cdr:cNvCxnSpPr/>
      </cdr:nvCxnSpPr>
      <cdr:spPr>
        <a:xfrm xmlns:a="http://schemas.openxmlformats.org/drawingml/2006/main">
          <a:off x="413071" y="1519257"/>
          <a:ext cx="2590434" cy="0"/>
        </a:xfrm>
        <a:prstGeom xmlns:a="http://schemas.openxmlformats.org/drawingml/2006/main" prst="line">
          <a:avLst/>
        </a:prstGeom>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mailto:mrand@americannonprofits.org" TargetMode="External"/><Relationship Id="rId1" Type="http://schemas.openxmlformats.org/officeDocument/2006/relationships/hyperlink" Target="https://www.americannonprofits.org/"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B10:H26"/>
  <sheetViews>
    <sheetView showGridLines="0" workbookViewId="0">
      <selection activeCell="H7" sqref="H7"/>
    </sheetView>
  </sheetViews>
  <sheetFormatPr defaultRowHeight="15" x14ac:dyDescent="0.25"/>
  <cols>
    <col min="5" max="5" width="15.42578125" customWidth="1"/>
    <col min="7" max="7" width="5.5703125" customWidth="1"/>
    <col min="8" max="8" width="43.85546875" bestFit="1" customWidth="1"/>
  </cols>
  <sheetData>
    <row r="10" spans="2:2" ht="23.25" x14ac:dyDescent="0.35">
      <c r="B10" s="234" t="s">
        <v>234</v>
      </c>
    </row>
    <row r="11" spans="2:2" ht="14.45" customHeight="1" x14ac:dyDescent="0.35">
      <c r="B11" s="235"/>
    </row>
    <row r="12" spans="2:2" ht="18.75" x14ac:dyDescent="0.3">
      <c r="B12" s="236" t="s">
        <v>235</v>
      </c>
    </row>
    <row r="13" spans="2:2" ht="18.75" x14ac:dyDescent="0.3">
      <c r="B13" s="236" t="s">
        <v>236</v>
      </c>
    </row>
    <row r="14" spans="2:2" ht="18.75" x14ac:dyDescent="0.3">
      <c r="B14" s="236" t="s">
        <v>237</v>
      </c>
    </row>
    <row r="16" spans="2:2" ht="18.75" x14ac:dyDescent="0.3">
      <c r="B16" s="236" t="s">
        <v>238</v>
      </c>
    </row>
    <row r="17" spans="2:8" ht="15.75" x14ac:dyDescent="0.25">
      <c r="B17" s="237"/>
    </row>
    <row r="18" spans="2:8" ht="18.75" x14ac:dyDescent="0.3">
      <c r="B18" s="236" t="s">
        <v>239</v>
      </c>
      <c r="H18" s="238" t="s">
        <v>240</v>
      </c>
    </row>
    <row r="20" spans="2:8" ht="15.75" x14ac:dyDescent="0.25">
      <c r="B20" s="239"/>
      <c r="C20" s="239"/>
      <c r="D20" s="239"/>
      <c r="E20" s="239"/>
    </row>
    <row r="21" spans="2:8" ht="31.5" x14ac:dyDescent="0.5">
      <c r="B21" s="250" t="s">
        <v>241</v>
      </c>
      <c r="C21" s="250"/>
      <c r="D21" s="250"/>
      <c r="E21" s="250"/>
    </row>
    <row r="22" spans="2:8" ht="17.850000000000001" customHeight="1" x14ac:dyDescent="0.5">
      <c r="B22" s="240"/>
      <c r="C22" s="240"/>
      <c r="D22" s="240"/>
      <c r="E22" s="240"/>
    </row>
    <row r="23" spans="2:8" ht="18.75" x14ac:dyDescent="0.3">
      <c r="B23" s="251" t="s">
        <v>242</v>
      </c>
      <c r="C23" s="251"/>
      <c r="D23" s="251"/>
      <c r="E23" s="251"/>
    </row>
    <row r="24" spans="2:8" ht="18.75" x14ac:dyDescent="0.3">
      <c r="B24" s="251" t="s">
        <v>243</v>
      </c>
      <c r="C24" s="251"/>
      <c r="D24" s="251"/>
      <c r="E24" s="251"/>
    </row>
    <row r="25" spans="2:8" ht="18.75" x14ac:dyDescent="0.3">
      <c r="B25" s="252" t="s">
        <v>244</v>
      </c>
      <c r="C25" s="251"/>
      <c r="D25" s="251"/>
      <c r="E25" s="251"/>
    </row>
    <row r="26" spans="2:8" ht="15.75" x14ac:dyDescent="0.25">
      <c r="B26" s="239"/>
      <c r="C26" s="239"/>
      <c r="D26" s="239"/>
      <c r="E26" s="239"/>
    </row>
  </sheetData>
  <mergeCells count="4">
    <mergeCell ref="B21:E21"/>
    <mergeCell ref="B23:E23"/>
    <mergeCell ref="B24:E24"/>
    <mergeCell ref="B25:E25"/>
  </mergeCells>
  <hyperlinks>
    <hyperlink ref="H18" r:id="rId1"/>
    <hyperlink ref="B25" r:id="rId2"/>
  </hyperlinks>
  <pageMargins left="0.7" right="0.7" top="0.75" bottom="0.75" header="0.3" footer="0.3"/>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59999389629810485"/>
  </sheetPr>
  <dimension ref="A1:H37"/>
  <sheetViews>
    <sheetView tabSelected="1" zoomScaleNormal="100" workbookViewId="0">
      <selection activeCell="B12" sqref="B12"/>
    </sheetView>
  </sheetViews>
  <sheetFormatPr defaultRowHeight="15" x14ac:dyDescent="0.25"/>
  <cols>
    <col min="1" max="1" width="38.7109375" customWidth="1"/>
    <col min="2" max="4" width="13.7109375" customWidth="1"/>
    <col min="7" max="7" width="9.28515625" customWidth="1"/>
  </cols>
  <sheetData>
    <row r="1" spans="1:5" ht="18.75" x14ac:dyDescent="0.3">
      <c r="A1" s="253" t="s">
        <v>155</v>
      </c>
      <c r="B1" s="253"/>
      <c r="C1" s="253"/>
      <c r="D1" s="253"/>
    </row>
    <row r="2" spans="1:5" x14ac:dyDescent="0.25">
      <c r="A2" s="97"/>
      <c r="B2" s="247">
        <f>B3</f>
        <v>43465</v>
      </c>
      <c r="C2" s="247">
        <f t="shared" ref="C2:D2" si="0">C3</f>
        <v>43830</v>
      </c>
      <c r="D2" s="247">
        <f t="shared" si="0"/>
        <v>44196</v>
      </c>
    </row>
    <row r="3" spans="1:5" ht="12.75" customHeight="1" x14ac:dyDescent="0.25">
      <c r="A3" s="161" t="s">
        <v>0</v>
      </c>
      <c r="B3" s="246">
        <v>43465</v>
      </c>
      <c r="C3" s="246">
        <v>43830</v>
      </c>
      <c r="D3" s="246">
        <v>44196</v>
      </c>
    </row>
    <row r="4" spans="1:5" x14ac:dyDescent="0.25">
      <c r="A4" s="46" t="s">
        <v>22</v>
      </c>
      <c r="B4" s="158"/>
      <c r="C4" s="158"/>
      <c r="D4" s="158"/>
    </row>
    <row r="5" spans="1:5" x14ac:dyDescent="0.25">
      <c r="A5" s="46" t="s">
        <v>220</v>
      </c>
      <c r="B5" s="158"/>
      <c r="C5" s="158"/>
      <c r="D5" s="158"/>
    </row>
    <row r="6" spans="1:5" x14ac:dyDescent="0.25">
      <c r="A6" s="46" t="s">
        <v>30</v>
      </c>
      <c r="B6" s="158"/>
      <c r="C6" s="158"/>
      <c r="D6" s="158"/>
      <c r="E6" s="7"/>
    </row>
    <row r="7" spans="1:5" x14ac:dyDescent="0.25">
      <c r="A7" s="46" t="s">
        <v>31</v>
      </c>
      <c r="B7" s="158"/>
      <c r="C7" s="158"/>
      <c r="D7" s="158"/>
    </row>
    <row r="8" spans="1:5" x14ac:dyDescent="0.25">
      <c r="A8" s="46" t="s">
        <v>245</v>
      </c>
      <c r="B8" s="158"/>
      <c r="C8" s="158"/>
      <c r="D8" s="158"/>
    </row>
    <row r="9" spans="1:5" x14ac:dyDescent="0.25">
      <c r="A9" s="46" t="s">
        <v>32</v>
      </c>
      <c r="B9" s="158"/>
      <c r="C9" s="158"/>
      <c r="D9" s="158"/>
    </row>
    <row r="10" spans="1:5" x14ac:dyDescent="0.25">
      <c r="A10" s="46" t="s">
        <v>246</v>
      </c>
      <c r="B10" s="158"/>
      <c r="C10" s="158"/>
      <c r="D10" s="241"/>
    </row>
    <row r="11" spans="1:5" ht="15.75" thickBot="1" x14ac:dyDescent="0.3">
      <c r="A11" s="243" t="s">
        <v>247</v>
      </c>
      <c r="B11" s="244"/>
      <c r="C11" s="244"/>
      <c r="D11" s="159"/>
    </row>
    <row r="12" spans="1:5" x14ac:dyDescent="0.25">
      <c r="A12" s="210" t="s">
        <v>33</v>
      </c>
      <c r="B12" s="211">
        <f>SUM(B4:B11)</f>
        <v>0</v>
      </c>
      <c r="C12" s="211">
        <f>SUM(C4:C11)</f>
        <v>0</v>
      </c>
      <c r="D12" s="211">
        <f>SUM(D4:D11)</f>
        <v>0</v>
      </c>
    </row>
    <row r="13" spans="1:5" x14ac:dyDescent="0.25">
      <c r="A13" s="48" t="s">
        <v>217</v>
      </c>
      <c r="B13" s="158"/>
      <c r="C13" s="158"/>
      <c r="D13" s="158"/>
    </row>
    <row r="14" spans="1:5" ht="16.350000000000001" customHeight="1" x14ac:dyDescent="0.25">
      <c r="A14" s="48" t="s">
        <v>218</v>
      </c>
      <c r="B14" s="158"/>
      <c r="C14" s="158"/>
      <c r="D14" s="158"/>
    </row>
    <row r="15" spans="1:5" ht="15.75" thickBot="1" x14ac:dyDescent="0.3">
      <c r="A15" s="212" t="s">
        <v>195</v>
      </c>
      <c r="B15" s="159"/>
      <c r="C15" s="159"/>
      <c r="D15" s="159"/>
    </row>
    <row r="16" spans="1:5" x14ac:dyDescent="0.25">
      <c r="A16" s="210" t="s">
        <v>34</v>
      </c>
      <c r="B16" s="211">
        <f>SUM(B13:B15)</f>
        <v>0</v>
      </c>
      <c r="C16" s="211">
        <f t="shared" ref="C16:D16" si="1">SUM(C13:C15)</f>
        <v>0</v>
      </c>
      <c r="D16" s="211">
        <f t="shared" si="1"/>
        <v>0</v>
      </c>
    </row>
    <row r="17" spans="1:8" ht="15.75" thickBot="1" x14ac:dyDescent="0.3">
      <c r="A17" s="49" t="s">
        <v>3</v>
      </c>
      <c r="B17" s="50">
        <f>B12+B16</f>
        <v>0</v>
      </c>
      <c r="C17" s="50">
        <f>C12+C16</f>
        <v>0</v>
      </c>
      <c r="D17" s="50">
        <f>D12+D16</f>
        <v>0</v>
      </c>
      <c r="E17" s="12"/>
      <c r="F17" s="8"/>
      <c r="G17" s="12"/>
      <c r="H17" s="8"/>
    </row>
    <row r="18" spans="1:8" ht="15.75" thickTop="1" x14ac:dyDescent="0.25">
      <c r="A18" s="51"/>
      <c r="B18" s="52"/>
      <c r="C18" s="52"/>
      <c r="D18" s="52"/>
      <c r="E18" s="12"/>
      <c r="F18" s="8"/>
      <c r="G18" s="12"/>
      <c r="H18" s="8"/>
    </row>
    <row r="19" spans="1:8" hidden="1" x14ac:dyDescent="0.25">
      <c r="A19" s="45"/>
      <c r="B19" s="53"/>
      <c r="C19" s="53" t="e">
        <f>#REF!+#REF!</f>
        <v>#REF!</v>
      </c>
      <c r="D19" s="53"/>
      <c r="E19" s="12"/>
      <c r="F19" s="8"/>
      <c r="G19" s="12"/>
      <c r="H19" s="8"/>
    </row>
    <row r="20" spans="1:8" hidden="1" x14ac:dyDescent="0.25">
      <c r="A20" s="45"/>
      <c r="B20" s="54"/>
      <c r="C20" s="54" t="e">
        <f>C19/C17</f>
        <v>#REF!</v>
      </c>
      <c r="D20" s="54"/>
      <c r="E20" s="12"/>
      <c r="F20" s="8"/>
      <c r="G20" s="12"/>
      <c r="H20" s="8"/>
    </row>
    <row r="21" spans="1:8" x14ac:dyDescent="0.25">
      <c r="A21" s="161" t="s">
        <v>14</v>
      </c>
      <c r="B21" s="171"/>
      <c r="C21" s="163"/>
      <c r="D21" s="171"/>
      <c r="E21" s="12"/>
      <c r="F21" s="8"/>
      <c r="G21" s="12"/>
      <c r="H21" s="8"/>
    </row>
    <row r="22" spans="1:8" x14ac:dyDescent="0.25">
      <c r="A22" s="46" t="s">
        <v>35</v>
      </c>
      <c r="B22" s="158"/>
      <c r="C22" s="158"/>
      <c r="D22" s="158"/>
      <c r="E22" s="12"/>
      <c r="F22" s="8"/>
      <c r="G22" s="12"/>
      <c r="H22" s="8"/>
    </row>
    <row r="23" spans="1:8" x14ac:dyDescent="0.25">
      <c r="A23" s="46" t="s">
        <v>248</v>
      </c>
      <c r="B23" s="158"/>
      <c r="C23" s="158"/>
      <c r="D23" s="158"/>
      <c r="E23" s="12"/>
      <c r="F23" s="8"/>
      <c r="G23" s="12"/>
      <c r="H23" s="8"/>
    </row>
    <row r="24" spans="1:8" x14ac:dyDescent="0.25">
      <c r="A24" s="46" t="s">
        <v>249</v>
      </c>
      <c r="B24" s="158"/>
      <c r="C24" s="158"/>
      <c r="D24" s="158"/>
      <c r="E24" s="12"/>
      <c r="F24" s="8"/>
      <c r="G24" s="12"/>
      <c r="H24" s="8"/>
    </row>
    <row r="25" spans="1:8" x14ac:dyDescent="0.25">
      <c r="A25" s="46" t="s">
        <v>250</v>
      </c>
      <c r="B25" s="158"/>
      <c r="C25" s="158"/>
      <c r="D25" s="158"/>
      <c r="E25" s="12"/>
      <c r="F25" s="8"/>
      <c r="G25" s="12"/>
      <c r="H25" s="8"/>
    </row>
    <row r="26" spans="1:8" x14ac:dyDescent="0.25">
      <c r="A26" s="210" t="s">
        <v>36</v>
      </c>
      <c r="B26" s="211">
        <f>SUM(B22:B25)</f>
        <v>0</v>
      </c>
      <c r="C26" s="211">
        <f t="shared" ref="C26:D26" si="2">SUM(C22:C25)</f>
        <v>0</v>
      </c>
      <c r="D26" s="211">
        <f t="shared" si="2"/>
        <v>0</v>
      </c>
      <c r="E26" s="12"/>
      <c r="F26" s="8"/>
      <c r="G26" s="12"/>
      <c r="H26" s="8"/>
    </row>
    <row r="27" spans="1:8" x14ac:dyDescent="0.25">
      <c r="A27" s="48" t="s">
        <v>219</v>
      </c>
      <c r="B27" s="158"/>
      <c r="C27" s="158"/>
      <c r="D27" s="158"/>
      <c r="E27" s="12"/>
      <c r="F27" s="8"/>
      <c r="G27" s="12"/>
      <c r="H27" s="8"/>
    </row>
    <row r="28" spans="1:8" ht="15.75" thickBot="1" x14ac:dyDescent="0.3">
      <c r="A28" s="212" t="s">
        <v>232</v>
      </c>
      <c r="B28" s="159"/>
      <c r="C28" s="159"/>
      <c r="D28" s="159"/>
      <c r="E28" s="12"/>
      <c r="F28" s="8"/>
      <c r="G28" s="12"/>
      <c r="H28" s="8"/>
    </row>
    <row r="29" spans="1:8" x14ac:dyDescent="0.25">
      <c r="A29" s="210" t="s">
        <v>37</v>
      </c>
      <c r="B29" s="211">
        <f>SUM(B27:B28)</f>
        <v>0</v>
      </c>
      <c r="C29" s="211">
        <f t="shared" ref="C29:D29" si="3">SUM(C27:C28)</f>
        <v>0</v>
      </c>
      <c r="D29" s="211">
        <f t="shared" si="3"/>
        <v>0</v>
      </c>
      <c r="E29" s="12"/>
      <c r="F29" s="8"/>
      <c r="G29" s="12"/>
      <c r="H29" s="8"/>
    </row>
    <row r="30" spans="1:8" ht="15.75" thickBot="1" x14ac:dyDescent="0.3">
      <c r="A30" s="49" t="s">
        <v>4</v>
      </c>
      <c r="B30" s="50">
        <f>B26+B29</f>
        <v>0</v>
      </c>
      <c r="C30" s="50">
        <f>C26+C29</f>
        <v>0</v>
      </c>
      <c r="D30" s="50">
        <f>D26+D29</f>
        <v>0</v>
      </c>
      <c r="E30" s="12"/>
      <c r="F30" s="8"/>
      <c r="G30" s="12"/>
      <c r="H30" s="13"/>
    </row>
    <row r="31" spans="1:8" ht="15.75" thickTop="1" x14ac:dyDescent="0.25">
      <c r="A31" s="55"/>
      <c r="B31" s="56"/>
      <c r="C31" s="56"/>
      <c r="D31" s="56"/>
      <c r="E31" s="12"/>
      <c r="F31" s="8"/>
      <c r="G31" s="12"/>
      <c r="H31" s="8"/>
    </row>
    <row r="32" spans="1:8" hidden="1" x14ac:dyDescent="0.25">
      <c r="A32" s="44" t="s">
        <v>1</v>
      </c>
      <c r="B32" s="53"/>
      <c r="C32" s="47"/>
      <c r="D32" s="53"/>
      <c r="E32" s="12"/>
      <c r="F32" s="8"/>
      <c r="G32" s="12"/>
      <c r="H32" s="8"/>
    </row>
    <row r="33" spans="1:8" hidden="1" x14ac:dyDescent="0.25">
      <c r="A33" s="46" t="s">
        <v>15</v>
      </c>
      <c r="B33" s="47">
        <v>2853</v>
      </c>
      <c r="C33" s="47">
        <v>2587</v>
      </c>
      <c r="D33" s="47"/>
      <c r="E33" s="12"/>
      <c r="F33" s="8"/>
      <c r="G33" s="12"/>
      <c r="H33" s="8"/>
    </row>
    <row r="34" spans="1:8" hidden="1" x14ac:dyDescent="0.25">
      <c r="A34" s="46" t="s">
        <v>16</v>
      </c>
      <c r="B34" s="47">
        <v>46</v>
      </c>
      <c r="C34" s="47">
        <v>200</v>
      </c>
      <c r="D34" s="47"/>
      <c r="E34" s="12"/>
      <c r="F34" s="8"/>
      <c r="G34" s="12"/>
      <c r="H34" s="8"/>
    </row>
    <row r="35" spans="1:8" ht="15.75" thickBot="1" x14ac:dyDescent="0.3">
      <c r="A35" s="177" t="s">
        <v>2</v>
      </c>
      <c r="B35" s="178">
        <f>B17-B30</f>
        <v>0</v>
      </c>
      <c r="C35" s="178">
        <f>C17-C30</f>
        <v>0</v>
      </c>
      <c r="D35" s="178">
        <f>D17-D30</f>
        <v>0</v>
      </c>
      <c r="E35" s="12"/>
      <c r="F35" s="13"/>
      <c r="G35" s="12"/>
      <c r="H35" s="8"/>
    </row>
    <row r="36" spans="1:8" s="8" customFormat="1" ht="15.75" thickTop="1" x14ac:dyDescent="0.25">
      <c r="A36" s="174"/>
      <c r="B36" s="175"/>
      <c r="C36" s="175"/>
      <c r="D36" s="175"/>
    </row>
    <row r="37" spans="1:8" x14ac:dyDescent="0.25">
      <c r="A37" s="174"/>
      <c r="B37" s="175"/>
      <c r="C37" s="175"/>
      <c r="D37" s="176"/>
    </row>
  </sheetData>
  <mergeCells count="1">
    <mergeCell ref="A1:D1"/>
  </mergeCells>
  <pageMargins left="0.7" right="0.7" top="0.75" bottom="0.75" header="0.3" footer="0.3"/>
  <pageSetup orientation="portrait" r:id="rId1"/>
  <ignoredErrors>
    <ignoredError sqref="B2:D2"/>
  </ignoredError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59999389629810485"/>
  </sheetPr>
  <dimension ref="A1:G40"/>
  <sheetViews>
    <sheetView workbookViewId="0">
      <selection activeCell="D5" sqref="D5"/>
    </sheetView>
  </sheetViews>
  <sheetFormatPr defaultRowHeight="15" x14ac:dyDescent="0.25"/>
  <cols>
    <col min="1" max="1" width="28.5703125" customWidth="1"/>
    <col min="2" max="6" width="13.7109375" customWidth="1"/>
  </cols>
  <sheetData>
    <row r="1" spans="1:6" ht="18.75" x14ac:dyDescent="0.3">
      <c r="A1" s="253" t="s">
        <v>154</v>
      </c>
      <c r="B1" s="253"/>
      <c r="C1" s="253"/>
      <c r="D1" s="253"/>
      <c r="E1" s="253"/>
      <c r="F1" s="253"/>
    </row>
    <row r="2" spans="1:6" x14ac:dyDescent="0.25">
      <c r="A2" s="166"/>
      <c r="B2" s="249">
        <f>B4</f>
        <v>43465</v>
      </c>
      <c r="C2" s="249">
        <f>C4</f>
        <v>43830</v>
      </c>
      <c r="D2" s="249">
        <f>D4</f>
        <v>44196</v>
      </c>
      <c r="E2" s="248" t="str">
        <f>E4</f>
        <v>YTD21</v>
      </c>
      <c r="F2" s="165"/>
    </row>
    <row r="3" spans="1:6" hidden="1" x14ac:dyDescent="0.25">
      <c r="A3" s="3" t="s">
        <v>6</v>
      </c>
      <c r="B3" s="139"/>
      <c r="C3" s="139"/>
      <c r="D3" s="139"/>
      <c r="E3" s="139"/>
      <c r="F3" s="139"/>
    </row>
    <row r="4" spans="1:6" x14ac:dyDescent="0.25">
      <c r="A4" s="161" t="s">
        <v>134</v>
      </c>
      <c r="B4" s="246">
        <v>43465</v>
      </c>
      <c r="C4" s="246">
        <v>43830</v>
      </c>
      <c r="D4" s="246">
        <v>44196</v>
      </c>
      <c r="E4" s="164" t="s">
        <v>62</v>
      </c>
      <c r="F4" s="164" t="s">
        <v>196</v>
      </c>
    </row>
    <row r="5" spans="1:6" x14ac:dyDescent="0.25">
      <c r="A5" s="215" t="s">
        <v>20</v>
      </c>
      <c r="B5" s="1"/>
      <c r="C5" s="1"/>
      <c r="D5" s="1"/>
      <c r="E5" s="1"/>
      <c r="F5" s="1"/>
    </row>
    <row r="6" spans="1:6" x14ac:dyDescent="0.25">
      <c r="A6" s="245" t="s">
        <v>251</v>
      </c>
      <c r="B6" s="158"/>
      <c r="C6" s="158"/>
      <c r="D6" s="158"/>
      <c r="E6" s="158"/>
      <c r="F6" s="158"/>
    </row>
    <row r="7" spans="1:6" x14ac:dyDescent="0.25">
      <c r="A7" s="245" t="s">
        <v>252</v>
      </c>
      <c r="B7" s="158"/>
      <c r="C7" s="158"/>
      <c r="D7" s="158"/>
      <c r="E7" s="158"/>
      <c r="F7" s="158"/>
    </row>
    <row r="8" spans="1:6" x14ac:dyDescent="0.25">
      <c r="A8" s="143"/>
      <c r="B8" s="158"/>
      <c r="C8" s="158"/>
      <c r="D8" s="158"/>
      <c r="E8" s="158"/>
      <c r="F8" s="158"/>
    </row>
    <row r="9" spans="1:6" x14ac:dyDescent="0.25">
      <c r="A9" s="143"/>
      <c r="B9" s="158"/>
      <c r="C9" s="158"/>
      <c r="D9" s="158"/>
      <c r="E9" s="158"/>
      <c r="F9" s="158"/>
    </row>
    <row r="10" spans="1:6" ht="15.75" thickBot="1" x14ac:dyDescent="0.3">
      <c r="A10" s="144"/>
      <c r="B10" s="159"/>
      <c r="C10" s="159"/>
      <c r="D10" s="159"/>
      <c r="E10" s="159"/>
      <c r="F10" s="159"/>
    </row>
    <row r="11" spans="1:6" x14ac:dyDescent="0.25">
      <c r="A11" s="214" t="s">
        <v>163</v>
      </c>
      <c r="B11" s="160">
        <f>SUM(B6:B10)</f>
        <v>0</v>
      </c>
      <c r="C11" s="160">
        <f>SUM(C6:C10)</f>
        <v>0</v>
      </c>
      <c r="D11" s="160">
        <f>SUM(D6:D10)</f>
        <v>0</v>
      </c>
      <c r="E11" s="160">
        <f>SUM(E6:E10)</f>
        <v>0</v>
      </c>
      <c r="F11" s="160">
        <f>SUM(F6:F10)</f>
        <v>0</v>
      </c>
    </row>
    <row r="12" spans="1:6" x14ac:dyDescent="0.25">
      <c r="A12" s="15" t="s">
        <v>21</v>
      </c>
      <c r="B12" s="14"/>
      <c r="C12" s="14"/>
      <c r="D12" s="5"/>
      <c r="E12" s="5"/>
      <c r="F12" s="5"/>
    </row>
    <row r="13" spans="1:6" x14ac:dyDescent="0.25">
      <c r="A13" s="245" t="s">
        <v>253</v>
      </c>
      <c r="B13" s="158"/>
      <c r="C13" s="158"/>
      <c r="D13" s="158"/>
      <c r="E13" s="158"/>
      <c r="F13" s="158"/>
    </row>
    <row r="14" spans="1:6" ht="15.75" thickBot="1" x14ac:dyDescent="0.3">
      <c r="A14" s="144"/>
      <c r="B14" s="159"/>
      <c r="C14" s="159"/>
      <c r="D14" s="159"/>
      <c r="E14" s="159"/>
      <c r="F14" s="159"/>
    </row>
    <row r="15" spans="1:6" x14ac:dyDescent="0.25">
      <c r="A15" s="213" t="s">
        <v>233</v>
      </c>
      <c r="B15" s="160">
        <f>SUM(B13:B14)</f>
        <v>0</v>
      </c>
      <c r="C15" s="160">
        <f>SUM(C13:C14)</f>
        <v>0</v>
      </c>
      <c r="D15" s="160">
        <f>SUM(D13:D14)</f>
        <v>0</v>
      </c>
      <c r="E15" s="160">
        <f>SUM(E13:E14)</f>
        <v>0</v>
      </c>
      <c r="F15" s="160">
        <f>SUM(F13:F14)</f>
        <v>0</v>
      </c>
    </row>
    <row r="16" spans="1:6" ht="15.75" thickBot="1" x14ac:dyDescent="0.3">
      <c r="A16" s="141" t="s">
        <v>197</v>
      </c>
      <c r="B16" s="142">
        <f>B15+B11</f>
        <v>0</v>
      </c>
      <c r="C16" s="142">
        <f>C15+C11</f>
        <v>0</v>
      </c>
      <c r="D16" s="142">
        <f>D15+D11</f>
        <v>0</v>
      </c>
      <c r="E16" s="142">
        <f>E15+E11</f>
        <v>0</v>
      </c>
      <c r="F16" s="142">
        <f>F15+F11</f>
        <v>0</v>
      </c>
    </row>
    <row r="17" spans="1:7" ht="15.75" thickTop="1" x14ac:dyDescent="0.25">
      <c r="A17" s="139"/>
      <c r="B17" s="140"/>
      <c r="C17" s="140"/>
      <c r="D17" s="140"/>
    </row>
    <row r="18" spans="1:7" x14ac:dyDescent="0.25">
      <c r="A18" s="162" t="s">
        <v>9</v>
      </c>
      <c r="B18" s="163"/>
      <c r="C18" s="163"/>
      <c r="D18" s="163"/>
      <c r="E18" s="164" t="s">
        <v>62</v>
      </c>
      <c r="F18" s="164" t="s">
        <v>196</v>
      </c>
    </row>
    <row r="19" spans="1:7" x14ac:dyDescent="0.25">
      <c r="A19" s="1" t="s">
        <v>19</v>
      </c>
      <c r="B19" s="169"/>
      <c r="C19" s="169"/>
      <c r="D19" s="169"/>
      <c r="E19" s="169"/>
      <c r="F19" s="169"/>
    </row>
    <row r="20" spans="1:7" x14ac:dyDescent="0.25">
      <c r="A20" s="1" t="s">
        <v>254</v>
      </c>
      <c r="B20" s="169"/>
      <c r="C20" s="169"/>
      <c r="D20" s="169"/>
      <c r="E20" s="169"/>
      <c r="F20" s="169"/>
    </row>
    <row r="21" spans="1:7" x14ac:dyDescent="0.25">
      <c r="A21" s="1" t="s">
        <v>255</v>
      </c>
      <c r="B21" s="169"/>
      <c r="C21" s="169"/>
      <c r="D21" s="169"/>
      <c r="E21" s="169"/>
      <c r="F21" s="169"/>
    </row>
    <row r="22" spans="1:7" x14ac:dyDescent="0.25">
      <c r="A22" s="1" t="s">
        <v>38</v>
      </c>
      <c r="B22" s="169"/>
      <c r="C22" s="169"/>
      <c r="D22" s="169"/>
      <c r="E22" s="169"/>
      <c r="F22" s="169"/>
    </row>
    <row r="23" spans="1:7" x14ac:dyDescent="0.25">
      <c r="A23" s="1" t="s">
        <v>64</v>
      </c>
      <c r="B23" s="169"/>
      <c r="C23" s="169"/>
      <c r="D23" s="169"/>
      <c r="E23" s="169"/>
      <c r="F23" s="169"/>
    </row>
    <row r="24" spans="1:7" x14ac:dyDescent="0.25">
      <c r="A24" s="1" t="s">
        <v>61</v>
      </c>
      <c r="B24" s="169"/>
      <c r="C24" s="169"/>
      <c r="D24" s="158"/>
      <c r="E24" s="169"/>
      <c r="F24" s="169"/>
    </row>
    <row r="25" spans="1:7" x14ac:dyDescent="0.25">
      <c r="A25" s="1" t="s">
        <v>148</v>
      </c>
      <c r="B25" s="169"/>
      <c r="C25" s="169"/>
      <c r="D25" s="241"/>
      <c r="E25" s="169"/>
      <c r="F25" s="169"/>
    </row>
    <row r="26" spans="1:7" x14ac:dyDescent="0.25">
      <c r="A26" s="1" t="s">
        <v>256</v>
      </c>
      <c r="B26" s="158"/>
      <c r="C26" s="158"/>
      <c r="D26" s="241"/>
      <c r="E26" s="169"/>
      <c r="F26" s="169"/>
    </row>
    <row r="27" spans="1:7" x14ac:dyDescent="0.25">
      <c r="A27" s="1" t="s">
        <v>257</v>
      </c>
      <c r="B27" s="241"/>
      <c r="C27" s="241"/>
      <c r="D27" s="241"/>
      <c r="E27" s="169"/>
      <c r="F27" s="169"/>
      <c r="G27" s="7"/>
    </row>
    <row r="28" spans="1:7" x14ac:dyDescent="0.25">
      <c r="A28" s="1"/>
      <c r="B28" s="169"/>
      <c r="C28" s="169"/>
      <c r="D28" s="169"/>
      <c r="E28" s="169"/>
      <c r="F28" s="169"/>
    </row>
    <row r="29" spans="1:7" x14ac:dyDescent="0.25">
      <c r="A29" s="1"/>
      <c r="B29" s="169"/>
      <c r="C29" s="169"/>
      <c r="D29" s="169"/>
      <c r="E29" s="169"/>
      <c r="F29" s="169"/>
    </row>
    <row r="30" spans="1:7" x14ac:dyDescent="0.25">
      <c r="A30" s="1"/>
      <c r="B30" s="169"/>
      <c r="C30" s="169"/>
      <c r="D30" s="158"/>
      <c r="E30" s="158"/>
      <c r="F30" s="158"/>
    </row>
    <row r="31" spans="1:7" ht="15.75" thickBot="1" x14ac:dyDescent="0.3">
      <c r="A31" s="218" t="s">
        <v>221</v>
      </c>
      <c r="B31" s="159"/>
      <c r="C31" s="159"/>
      <c r="D31" s="159"/>
      <c r="E31" s="159"/>
      <c r="F31" s="159"/>
    </row>
    <row r="32" spans="1:7" ht="15.75" thickBot="1" x14ac:dyDescent="0.3">
      <c r="A32" s="216" t="s">
        <v>10</v>
      </c>
      <c r="B32" s="217">
        <f>SUM(B19:B31)</f>
        <v>0</v>
      </c>
      <c r="C32" s="217">
        <f>SUM(C19:C31)</f>
        <v>0</v>
      </c>
      <c r="D32" s="217">
        <f>SUM(D19:D31)</f>
        <v>0</v>
      </c>
      <c r="E32" s="217">
        <f>SUM(E19:E31)</f>
        <v>0</v>
      </c>
      <c r="F32" s="217">
        <f>SUM(F19:F31)</f>
        <v>0</v>
      </c>
    </row>
    <row r="33" spans="1:6" ht="15.75" thickTop="1" x14ac:dyDescent="0.25">
      <c r="A33" s="139"/>
      <c r="B33" s="140"/>
      <c r="C33" s="140"/>
      <c r="D33" s="140"/>
      <c r="E33" s="140"/>
      <c r="F33" s="140"/>
    </row>
    <row r="34" spans="1:6" ht="15.75" thickBot="1" x14ac:dyDescent="0.3">
      <c r="A34" s="172" t="s">
        <v>11</v>
      </c>
      <c r="B34" s="173">
        <f>B16-B32</f>
        <v>0</v>
      </c>
      <c r="C34" s="173">
        <f>C16-C32</f>
        <v>0</v>
      </c>
      <c r="D34" s="173">
        <f>D16-D32</f>
        <v>0</v>
      </c>
      <c r="E34" s="173">
        <f>E16-E32</f>
        <v>0</v>
      </c>
      <c r="F34" s="173">
        <f>F16-F32</f>
        <v>0</v>
      </c>
    </row>
    <row r="35" spans="1:6" hidden="1" x14ac:dyDescent="0.25">
      <c r="A35" s="139"/>
      <c r="B35" s="140"/>
      <c r="C35" s="140"/>
      <c r="D35" s="140"/>
    </row>
    <row r="36" spans="1:6" hidden="1" x14ac:dyDescent="0.25">
      <c r="A36" s="3" t="s">
        <v>12</v>
      </c>
      <c r="B36" s="5">
        <v>2792</v>
      </c>
      <c r="C36" s="5">
        <v>2898</v>
      </c>
      <c r="D36" s="5">
        <v>2787</v>
      </c>
      <c r="F36" s="7"/>
    </row>
    <row r="37" spans="1:6" hidden="1" x14ac:dyDescent="0.25">
      <c r="A37" s="3" t="s">
        <v>13</v>
      </c>
      <c r="B37" s="5">
        <v>2898</v>
      </c>
      <c r="C37" s="5">
        <v>2787</v>
      </c>
      <c r="D37" s="5">
        <v>2375</v>
      </c>
      <c r="E37" s="7"/>
    </row>
    <row r="38" spans="1:6" ht="15.75" thickTop="1" x14ac:dyDescent="0.25"/>
    <row r="39" spans="1:6" hidden="1" x14ac:dyDescent="0.25">
      <c r="A39" s="16" t="s">
        <v>18</v>
      </c>
      <c r="B39" s="6">
        <f>B13+B14</f>
        <v>0</v>
      </c>
      <c r="C39" s="6">
        <f>C13+C14</f>
        <v>0</v>
      </c>
    </row>
    <row r="40" spans="1:6" x14ac:dyDescent="0.25">
      <c r="A40" s="162" t="s">
        <v>60</v>
      </c>
      <c r="B40" s="168"/>
      <c r="C40" s="168"/>
      <c r="D40" s="168"/>
      <c r="E40" s="167"/>
      <c r="F40" s="167"/>
    </row>
  </sheetData>
  <sortState ref="A18:D23">
    <sortCondition descending="1" ref="D18:D23"/>
  </sortState>
  <mergeCells count="1">
    <mergeCell ref="A1:F1"/>
  </mergeCells>
  <pageMargins left="0.7" right="0.7" top="0.75" bottom="0.75" header="0.3" footer="0.3"/>
  <pageSetup orientation="portrait" r:id="rId1"/>
  <ignoredErrors>
    <ignoredError sqref="B2:D2"/>
  </ignoredError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Z983"/>
  <sheetViews>
    <sheetView topLeftCell="B1" zoomScaleNormal="100" workbookViewId="0">
      <selection activeCell="Q47" sqref="E47:Q47"/>
    </sheetView>
  </sheetViews>
  <sheetFormatPr defaultColWidth="14.42578125" defaultRowHeight="15" x14ac:dyDescent="0.25"/>
  <cols>
    <col min="1" max="1" width="6.5703125" style="104" customWidth="1"/>
    <col min="2" max="2" width="31.140625" style="104" customWidth="1"/>
    <col min="3" max="3" width="3.85546875" style="104" customWidth="1"/>
    <col min="4" max="4" width="10.28515625" style="104" customWidth="1"/>
    <col min="5" max="5" width="11" style="104" customWidth="1"/>
    <col min="6" max="6" width="8.5703125" style="104" bestFit="1" customWidth="1"/>
    <col min="7" max="7" width="9.7109375" style="104" bestFit="1" customWidth="1"/>
    <col min="8" max="9" width="8.7109375" style="104" bestFit="1" customWidth="1"/>
    <col min="10" max="10" width="9.7109375" style="104" customWidth="1"/>
    <col min="11" max="11" width="8.7109375" style="104" bestFit="1" customWidth="1"/>
    <col min="12" max="16" width="9.42578125" style="104" bestFit="1" customWidth="1"/>
    <col min="17" max="17" width="9.7109375" style="104" bestFit="1" customWidth="1"/>
    <col min="18" max="25" width="8.7109375" style="104" customWidth="1"/>
    <col min="26" max="16384" width="14.42578125" style="104"/>
  </cols>
  <sheetData>
    <row r="1" spans="1:26" ht="18.75" x14ac:dyDescent="0.3">
      <c r="A1" s="254" t="s">
        <v>209</v>
      </c>
      <c r="B1" s="254"/>
      <c r="C1" s="254"/>
      <c r="D1" s="254"/>
      <c r="E1" s="254"/>
      <c r="F1" s="254"/>
      <c r="G1" s="254"/>
      <c r="H1" s="254"/>
      <c r="I1" s="254"/>
      <c r="J1" s="254"/>
      <c r="K1" s="254"/>
      <c r="L1" s="254"/>
      <c r="M1" s="254"/>
      <c r="N1" s="254"/>
      <c r="O1" s="254"/>
      <c r="P1" s="254"/>
      <c r="Q1" s="254"/>
    </row>
    <row r="2" spans="1:26" ht="18.75" x14ac:dyDescent="0.3">
      <c r="A2" s="254" t="s">
        <v>210</v>
      </c>
      <c r="B2" s="254"/>
      <c r="C2" s="254"/>
      <c r="D2" s="254"/>
      <c r="E2" s="254"/>
      <c r="F2" s="254"/>
      <c r="G2" s="254"/>
      <c r="H2" s="254"/>
      <c r="I2" s="254"/>
      <c r="J2" s="254"/>
      <c r="K2" s="254"/>
      <c r="L2" s="254"/>
      <c r="M2" s="254"/>
      <c r="N2" s="254"/>
      <c r="O2" s="254"/>
      <c r="P2" s="254"/>
      <c r="Q2" s="254"/>
    </row>
    <row r="3" spans="1:26" x14ac:dyDescent="0.25">
      <c r="B3" s="103" t="s">
        <v>198</v>
      </c>
      <c r="C3" s="105"/>
      <c r="D3" s="106"/>
      <c r="E3" s="201"/>
      <c r="F3" s="202"/>
      <c r="P3" s="206" t="s">
        <v>118</v>
      </c>
      <c r="Q3" s="207">
        <v>44348</v>
      </c>
    </row>
    <row r="4" spans="1:26" ht="15" customHeight="1" thickBot="1" x14ac:dyDescent="0.3"/>
    <row r="5" spans="1:26" x14ac:dyDescent="0.25">
      <c r="A5" s="149" t="s">
        <v>211</v>
      </c>
      <c r="B5" s="190" t="s">
        <v>200</v>
      </c>
      <c r="C5" s="187"/>
      <c r="D5" s="188" t="s">
        <v>171</v>
      </c>
      <c r="E5" s="189">
        <v>44197</v>
      </c>
      <c r="F5" s="189">
        <f t="shared" ref="F5" si="0">DATE(YEAR(E5),MONTH(E5)+1,(DAY(E5)))</f>
        <v>44228</v>
      </c>
      <c r="G5" s="189">
        <f t="shared" ref="G5" si="1">DATE(YEAR(F5),MONTH(F5)+1,(DAY(F5)))</f>
        <v>44256</v>
      </c>
      <c r="H5" s="189">
        <f t="shared" ref="H5:P5" si="2">DATE(YEAR(G5),MONTH(G5)+1,(DAY(G5)))</f>
        <v>44287</v>
      </c>
      <c r="I5" s="189">
        <f t="shared" si="2"/>
        <v>44317</v>
      </c>
      <c r="J5" s="189">
        <f t="shared" si="2"/>
        <v>44348</v>
      </c>
      <c r="K5" s="189">
        <f t="shared" si="2"/>
        <v>44378</v>
      </c>
      <c r="L5" s="189">
        <f t="shared" si="2"/>
        <v>44409</v>
      </c>
      <c r="M5" s="189">
        <f t="shared" si="2"/>
        <v>44440</v>
      </c>
      <c r="N5" s="189">
        <f t="shared" si="2"/>
        <v>44470</v>
      </c>
      <c r="O5" s="189">
        <f t="shared" si="2"/>
        <v>44501</v>
      </c>
      <c r="P5" s="189">
        <f t="shared" si="2"/>
        <v>44531</v>
      </c>
      <c r="Q5" s="189" t="s">
        <v>170</v>
      </c>
      <c r="R5" s="107"/>
      <c r="S5" s="203" t="s">
        <v>119</v>
      </c>
      <c r="T5" s="108"/>
      <c r="U5" s="108"/>
      <c r="V5" s="108"/>
      <c r="W5" s="108"/>
      <c r="X5" s="108"/>
      <c r="Y5" s="108"/>
      <c r="Z5" s="109"/>
    </row>
    <row r="6" spans="1:26" x14ac:dyDescent="0.25">
      <c r="A6" s="106"/>
      <c r="B6" s="179" t="s">
        <v>120</v>
      </c>
      <c r="C6" s="106"/>
      <c r="D6" s="106"/>
      <c r="E6" s="107"/>
      <c r="F6" s="107"/>
      <c r="G6" s="107"/>
      <c r="H6" s="107"/>
      <c r="I6" s="107"/>
      <c r="J6" s="107"/>
      <c r="K6" s="107"/>
      <c r="L6" s="107"/>
      <c r="M6" s="107"/>
      <c r="N6" s="107"/>
      <c r="O6" s="107"/>
      <c r="S6" s="205" t="s">
        <v>207</v>
      </c>
      <c r="T6" s="111"/>
      <c r="U6" s="111"/>
      <c r="V6" s="111"/>
      <c r="W6" s="111"/>
      <c r="X6" s="111"/>
      <c r="Y6" s="111"/>
      <c r="Z6" s="112"/>
    </row>
    <row r="7" spans="1:26" x14ac:dyDescent="0.25">
      <c r="A7" s="208">
        <v>1</v>
      </c>
      <c r="B7" s="138" t="s">
        <v>121</v>
      </c>
      <c r="C7" s="138"/>
      <c r="D7" s="223"/>
      <c r="E7" s="222"/>
      <c r="F7" s="170"/>
      <c r="G7" s="170"/>
      <c r="H7" s="170"/>
      <c r="I7" s="170"/>
      <c r="J7" s="170"/>
      <c r="K7" s="170"/>
      <c r="L7" s="170"/>
      <c r="M7" s="170"/>
      <c r="N7" s="170"/>
      <c r="O7" s="170"/>
      <c r="P7" s="225"/>
      <c r="Q7" s="224">
        <f>SUM(E7:P7)</f>
        <v>0</v>
      </c>
      <c r="R7" s="114"/>
      <c r="S7" s="115"/>
      <c r="T7" s="111"/>
      <c r="U7" s="111"/>
      <c r="V7" s="111"/>
      <c r="W7" s="111"/>
      <c r="X7" s="111"/>
      <c r="Y7" s="111"/>
      <c r="Z7" s="112"/>
    </row>
    <row r="8" spans="1:26" x14ac:dyDescent="0.25">
      <c r="A8" s="208">
        <v>2</v>
      </c>
      <c r="B8" s="138" t="s">
        <v>122</v>
      </c>
      <c r="C8" s="138"/>
      <c r="D8" s="223"/>
      <c r="E8" s="222"/>
      <c r="F8" s="170"/>
      <c r="G8" s="170"/>
      <c r="H8" s="170"/>
      <c r="I8" s="170"/>
      <c r="J8" s="170"/>
      <c r="K8" s="170"/>
      <c r="L8" s="170"/>
      <c r="M8" s="170"/>
      <c r="N8" s="170"/>
      <c r="O8" s="170"/>
      <c r="P8" s="225"/>
      <c r="Q8" s="224">
        <f t="shared" ref="Q8:Q16" si="3">SUM(E8:P8)</f>
        <v>0</v>
      </c>
      <c r="R8" s="114"/>
      <c r="S8" s="115" t="s">
        <v>208</v>
      </c>
      <c r="T8" s="111"/>
      <c r="U8" s="111"/>
      <c r="V8" s="111"/>
      <c r="W8" s="111"/>
      <c r="X8" s="111"/>
      <c r="Y8" s="111"/>
      <c r="Z8" s="112"/>
    </row>
    <row r="9" spans="1:26" x14ac:dyDescent="0.25">
      <c r="A9" s="208">
        <v>3</v>
      </c>
      <c r="B9" s="138" t="s">
        <v>123</v>
      </c>
      <c r="C9" s="138"/>
      <c r="D9" s="223"/>
      <c r="E9" s="222"/>
      <c r="F9" s="170"/>
      <c r="G9" s="170"/>
      <c r="H9" s="170"/>
      <c r="I9" s="170"/>
      <c r="J9" s="170"/>
      <c r="K9" s="170"/>
      <c r="L9" s="170"/>
      <c r="M9" s="170"/>
      <c r="N9" s="170"/>
      <c r="O9" s="170"/>
      <c r="P9" s="225"/>
      <c r="Q9" s="224">
        <f t="shared" si="3"/>
        <v>0</v>
      </c>
      <c r="R9" s="114"/>
      <c r="S9" s="115"/>
      <c r="T9" s="111"/>
      <c r="U9" s="111"/>
      <c r="V9" s="111"/>
      <c r="W9" s="111"/>
      <c r="X9" s="111"/>
      <c r="Y9" s="111"/>
      <c r="Z9" s="112"/>
    </row>
    <row r="10" spans="1:26" x14ac:dyDescent="0.25">
      <c r="A10" s="208">
        <v>4</v>
      </c>
      <c r="B10" s="138" t="s">
        <v>124</v>
      </c>
      <c r="C10" s="138"/>
      <c r="D10" s="223"/>
      <c r="E10" s="222"/>
      <c r="F10" s="170"/>
      <c r="G10" s="170"/>
      <c r="H10" s="170"/>
      <c r="I10" s="170"/>
      <c r="J10" s="170"/>
      <c r="K10" s="170"/>
      <c r="L10" s="170"/>
      <c r="M10" s="170"/>
      <c r="N10" s="170"/>
      <c r="O10" s="170"/>
      <c r="P10" s="225"/>
      <c r="Q10" s="224">
        <f t="shared" si="3"/>
        <v>0</v>
      </c>
      <c r="R10" s="114"/>
      <c r="S10" s="115"/>
      <c r="T10" s="111"/>
      <c r="U10" s="111"/>
      <c r="V10" s="111"/>
      <c r="W10" s="111"/>
      <c r="X10" s="111"/>
      <c r="Y10" s="111"/>
      <c r="Z10" s="112"/>
    </row>
    <row r="11" spans="1:26" x14ac:dyDescent="0.25">
      <c r="A11" s="208">
        <v>5</v>
      </c>
      <c r="B11" s="138" t="s">
        <v>173</v>
      </c>
      <c r="C11" s="138"/>
      <c r="D11" s="223"/>
      <c r="E11" s="222"/>
      <c r="F11" s="170"/>
      <c r="G11" s="170"/>
      <c r="H11" s="170"/>
      <c r="I11" s="170"/>
      <c r="J11" s="170"/>
      <c r="K11" s="170"/>
      <c r="L11" s="170"/>
      <c r="M11" s="170"/>
      <c r="N11" s="170"/>
      <c r="O11" s="170"/>
      <c r="P11" s="225"/>
      <c r="Q11" s="224">
        <f t="shared" si="3"/>
        <v>0</v>
      </c>
      <c r="R11" s="114"/>
      <c r="S11" s="115"/>
      <c r="T11" s="111"/>
      <c r="U11" s="111"/>
      <c r="V11" s="111"/>
      <c r="W11" s="111"/>
      <c r="X11" s="111"/>
      <c r="Y11" s="111"/>
      <c r="Z11" s="112"/>
    </row>
    <row r="12" spans="1:26" x14ac:dyDescent="0.25">
      <c r="A12" s="208">
        <v>6</v>
      </c>
      <c r="B12" s="138" t="s">
        <v>174</v>
      </c>
      <c r="C12" s="138"/>
      <c r="D12" s="223"/>
      <c r="E12" s="222"/>
      <c r="F12" s="170"/>
      <c r="G12" s="170"/>
      <c r="H12" s="170"/>
      <c r="I12" s="170"/>
      <c r="J12" s="170"/>
      <c r="K12" s="170"/>
      <c r="L12" s="170"/>
      <c r="M12" s="170"/>
      <c r="N12" s="170"/>
      <c r="O12" s="170"/>
      <c r="P12" s="225"/>
      <c r="Q12" s="224">
        <f t="shared" si="3"/>
        <v>0</v>
      </c>
      <c r="R12" s="114"/>
      <c r="S12" s="115"/>
      <c r="T12" s="111"/>
      <c r="U12" s="111"/>
      <c r="V12" s="111"/>
      <c r="W12" s="111"/>
      <c r="X12" s="111"/>
      <c r="Y12" s="111"/>
      <c r="Z12" s="112"/>
    </row>
    <row r="13" spans="1:26" x14ac:dyDescent="0.25">
      <c r="A13" s="208">
        <v>7</v>
      </c>
      <c r="B13" s="138" t="s">
        <v>27</v>
      </c>
      <c r="C13" s="138"/>
      <c r="D13" s="223"/>
      <c r="E13" s="222"/>
      <c r="F13" s="170"/>
      <c r="G13" s="170"/>
      <c r="H13" s="170"/>
      <c r="I13" s="170"/>
      <c r="J13" s="170"/>
      <c r="K13" s="170"/>
      <c r="L13" s="170"/>
      <c r="M13" s="170"/>
      <c r="N13" s="170"/>
      <c r="O13" s="170"/>
      <c r="P13" s="225"/>
      <c r="Q13" s="224">
        <f t="shared" si="3"/>
        <v>0</v>
      </c>
      <c r="R13" s="114"/>
      <c r="S13" s="115"/>
      <c r="T13" s="111"/>
      <c r="U13" s="111"/>
      <c r="V13" s="111"/>
      <c r="W13" s="111"/>
      <c r="X13" s="111"/>
      <c r="Y13" s="111"/>
      <c r="Z13" s="112"/>
    </row>
    <row r="14" spans="1:26" x14ac:dyDescent="0.25">
      <c r="A14" s="208">
        <v>8</v>
      </c>
      <c r="B14" s="138" t="s">
        <v>125</v>
      </c>
      <c r="C14" s="138"/>
      <c r="D14" s="223"/>
      <c r="E14" s="222"/>
      <c r="F14" s="170"/>
      <c r="G14" s="170"/>
      <c r="H14" s="170"/>
      <c r="I14" s="170"/>
      <c r="J14" s="170"/>
      <c r="K14" s="170"/>
      <c r="L14" s="170"/>
      <c r="M14" s="170"/>
      <c r="N14" s="170"/>
      <c r="O14" s="170"/>
      <c r="P14" s="226"/>
      <c r="Q14" s="224">
        <f t="shared" si="3"/>
        <v>0</v>
      </c>
      <c r="R14" s="114"/>
      <c r="S14" s="115"/>
      <c r="T14" s="111"/>
      <c r="U14" s="111"/>
      <c r="V14" s="111"/>
      <c r="W14" s="111"/>
      <c r="X14" s="111"/>
      <c r="Y14" s="111"/>
      <c r="Z14" s="112"/>
    </row>
    <row r="15" spans="1:26" ht="15.75" customHeight="1" x14ac:dyDescent="0.25">
      <c r="A15" s="208">
        <v>9</v>
      </c>
      <c r="B15" s="138" t="s">
        <v>126</v>
      </c>
      <c r="C15" s="138"/>
      <c r="D15" s="223"/>
      <c r="E15" s="222"/>
      <c r="F15" s="170"/>
      <c r="G15" s="170"/>
      <c r="H15" s="170"/>
      <c r="I15" s="170"/>
      <c r="J15" s="170"/>
      <c r="K15" s="170"/>
      <c r="L15" s="170"/>
      <c r="M15" s="170"/>
      <c r="N15" s="170"/>
      <c r="O15" s="170"/>
      <c r="P15" s="226"/>
      <c r="Q15" s="224">
        <f t="shared" si="3"/>
        <v>0</v>
      </c>
      <c r="R15" s="114"/>
      <c r="S15" s="115"/>
      <c r="T15" s="111"/>
      <c r="U15" s="111"/>
      <c r="V15" s="111"/>
      <c r="W15" s="111"/>
      <c r="X15" s="111"/>
      <c r="Y15" s="111"/>
      <c r="Z15" s="112"/>
    </row>
    <row r="16" spans="1:26" ht="14.25" customHeight="1" x14ac:dyDescent="0.25">
      <c r="A16" s="208">
        <v>10</v>
      </c>
      <c r="B16" s="138" t="s">
        <v>172</v>
      </c>
      <c r="C16" s="138"/>
      <c r="D16" s="223"/>
      <c r="E16" s="222"/>
      <c r="F16" s="170"/>
      <c r="G16" s="170"/>
      <c r="H16" s="170"/>
      <c r="I16" s="170"/>
      <c r="J16" s="170"/>
      <c r="K16" s="170"/>
      <c r="L16" s="170"/>
      <c r="M16" s="170"/>
      <c r="N16" s="170"/>
      <c r="O16" s="170"/>
      <c r="P16" s="226"/>
      <c r="Q16" s="224">
        <f t="shared" si="3"/>
        <v>0</v>
      </c>
      <c r="R16" s="114"/>
      <c r="S16" s="115"/>
      <c r="T16" s="111"/>
      <c r="U16" s="111"/>
      <c r="V16" s="111"/>
      <c r="W16" s="111"/>
      <c r="X16" s="111"/>
      <c r="Y16" s="111"/>
      <c r="Z16" s="112"/>
    </row>
    <row r="17" spans="1:26" ht="14.25" customHeight="1" thickBot="1" x14ac:dyDescent="0.3">
      <c r="A17" s="149"/>
      <c r="B17" s="179" t="s">
        <v>127</v>
      </c>
      <c r="C17" s="103"/>
      <c r="D17" s="151">
        <f>SUM(D7:D16)</f>
        <v>0</v>
      </c>
      <c r="E17" s="152">
        <f t="shared" ref="E17:Q17" si="4">SUM(E7:E16)</f>
        <v>0</v>
      </c>
      <c r="F17" s="152">
        <f t="shared" si="4"/>
        <v>0</v>
      </c>
      <c r="G17" s="152">
        <f t="shared" si="4"/>
        <v>0</v>
      </c>
      <c r="H17" s="152">
        <f t="shared" si="4"/>
        <v>0</v>
      </c>
      <c r="I17" s="152">
        <f t="shared" si="4"/>
        <v>0</v>
      </c>
      <c r="J17" s="152">
        <f t="shared" si="4"/>
        <v>0</v>
      </c>
      <c r="K17" s="152">
        <f t="shared" si="4"/>
        <v>0</v>
      </c>
      <c r="L17" s="152">
        <f t="shared" si="4"/>
        <v>0</v>
      </c>
      <c r="M17" s="152">
        <f t="shared" si="4"/>
        <v>0</v>
      </c>
      <c r="N17" s="152">
        <f t="shared" si="4"/>
        <v>0</v>
      </c>
      <c r="O17" s="152">
        <f t="shared" si="4"/>
        <v>0</v>
      </c>
      <c r="P17" s="152">
        <f t="shared" si="4"/>
        <v>0</v>
      </c>
      <c r="Q17" s="152">
        <f t="shared" si="4"/>
        <v>0</v>
      </c>
      <c r="R17" s="114"/>
      <c r="S17" s="116"/>
      <c r="T17" s="117"/>
      <c r="U17" s="117"/>
      <c r="V17" s="117"/>
      <c r="W17" s="117"/>
      <c r="X17" s="117"/>
      <c r="Y17" s="117"/>
      <c r="Z17" s="118"/>
    </row>
    <row r="18" spans="1:26" ht="14.25" customHeight="1" x14ac:dyDescent="0.25">
      <c r="A18" s="149"/>
      <c r="B18" s="103"/>
      <c r="C18" s="103"/>
      <c r="D18" s="150"/>
      <c r="E18" s="113"/>
      <c r="F18" s="113"/>
      <c r="G18" s="113"/>
      <c r="H18" s="113"/>
      <c r="I18" s="113"/>
      <c r="J18" s="113"/>
      <c r="K18" s="113"/>
      <c r="L18" s="113"/>
      <c r="M18" s="113"/>
      <c r="N18" s="113"/>
      <c r="O18" s="113"/>
      <c r="P18" s="121"/>
      <c r="Q18" s="121"/>
      <c r="R18" s="114"/>
      <c r="S18" s="114"/>
    </row>
    <row r="19" spans="1:26" ht="15.75" customHeight="1" x14ac:dyDescent="0.25">
      <c r="A19" s="149"/>
      <c r="B19" s="179" t="s">
        <v>18</v>
      </c>
      <c r="C19" s="106"/>
      <c r="D19" s="150"/>
      <c r="E19" s="113"/>
      <c r="F19" s="113"/>
      <c r="G19" s="113"/>
      <c r="H19" s="113"/>
      <c r="I19" s="113"/>
      <c r="J19" s="113"/>
      <c r="K19" s="113"/>
      <c r="L19" s="113"/>
      <c r="M19" s="113"/>
      <c r="N19" s="113"/>
      <c r="O19" s="113"/>
      <c r="P19" s="121"/>
      <c r="Q19" s="121"/>
      <c r="R19" s="114"/>
      <c r="S19" s="114"/>
    </row>
    <row r="20" spans="1:26" ht="15.75" customHeight="1" x14ac:dyDescent="0.25">
      <c r="A20" s="208">
        <v>11</v>
      </c>
      <c r="B20" s="138" t="s">
        <v>128</v>
      </c>
      <c r="C20" s="138"/>
      <c r="D20" s="223"/>
      <c r="E20" s="222"/>
      <c r="F20" s="170"/>
      <c r="G20" s="170"/>
      <c r="H20" s="170"/>
      <c r="I20" s="170"/>
      <c r="J20" s="170"/>
      <c r="K20" s="170"/>
      <c r="L20" s="170"/>
      <c r="M20" s="170"/>
      <c r="N20" s="170"/>
      <c r="O20" s="170"/>
      <c r="P20" s="225"/>
      <c r="Q20" s="224">
        <f t="shared" ref="Q20:Q25" si="5">SUM(E20:P20)</f>
        <v>0</v>
      </c>
      <c r="R20" s="114"/>
      <c r="S20" s="114"/>
    </row>
    <row r="21" spans="1:26" ht="15.75" customHeight="1" x14ac:dyDescent="0.25">
      <c r="A21" s="208">
        <v>12</v>
      </c>
      <c r="B21" s="138" t="s">
        <v>129</v>
      </c>
      <c r="C21" s="138"/>
      <c r="D21" s="223"/>
      <c r="E21" s="222"/>
      <c r="F21" s="170"/>
      <c r="G21" s="170"/>
      <c r="H21" s="170"/>
      <c r="I21" s="170"/>
      <c r="J21" s="170"/>
      <c r="K21" s="170"/>
      <c r="L21" s="170"/>
      <c r="M21" s="170"/>
      <c r="N21" s="170"/>
      <c r="O21" s="170"/>
      <c r="P21" s="227"/>
      <c r="Q21" s="224">
        <f t="shared" si="5"/>
        <v>0</v>
      </c>
    </row>
    <row r="22" spans="1:26" ht="15.75" thickBot="1" x14ac:dyDescent="0.3">
      <c r="A22" s="208">
        <v>13</v>
      </c>
      <c r="B22" s="138" t="s">
        <v>130</v>
      </c>
      <c r="C22" s="138"/>
      <c r="D22" s="223"/>
      <c r="E22" s="222"/>
      <c r="F22" s="170"/>
      <c r="G22" s="170"/>
      <c r="H22" s="170"/>
      <c r="I22" s="170"/>
      <c r="J22" s="170"/>
      <c r="K22" s="170"/>
      <c r="L22" s="170"/>
      <c r="M22" s="170"/>
      <c r="N22" s="170"/>
      <c r="O22" s="170"/>
      <c r="P22" s="227"/>
      <c r="Q22" s="224">
        <f t="shared" si="5"/>
        <v>0</v>
      </c>
    </row>
    <row r="23" spans="1:26" ht="15.75" customHeight="1" x14ac:dyDescent="0.25">
      <c r="A23" s="208">
        <v>14</v>
      </c>
      <c r="B23" s="138" t="s">
        <v>131</v>
      </c>
      <c r="C23" s="138"/>
      <c r="D23" s="223"/>
      <c r="E23" s="222"/>
      <c r="F23" s="170"/>
      <c r="G23" s="170"/>
      <c r="H23" s="170"/>
      <c r="I23" s="170"/>
      <c r="J23" s="170"/>
      <c r="K23" s="170"/>
      <c r="L23" s="170"/>
      <c r="M23" s="170"/>
      <c r="N23" s="170"/>
      <c r="O23" s="170"/>
      <c r="P23" s="227"/>
      <c r="Q23" s="224">
        <f t="shared" si="5"/>
        <v>0</v>
      </c>
      <c r="S23" s="204" t="s">
        <v>132</v>
      </c>
      <c r="T23" s="108"/>
      <c r="U23" s="108"/>
      <c r="V23" s="108"/>
      <c r="W23" s="108"/>
      <c r="X23" s="108"/>
      <c r="Y23" s="108"/>
      <c r="Z23" s="109"/>
    </row>
    <row r="24" spans="1:26" ht="15.75" customHeight="1" x14ac:dyDescent="0.25">
      <c r="A24" s="208">
        <v>15</v>
      </c>
      <c r="B24" s="138" t="s">
        <v>133</v>
      </c>
      <c r="C24" s="138"/>
      <c r="D24" s="223"/>
      <c r="E24" s="222"/>
      <c r="F24" s="170"/>
      <c r="G24" s="170"/>
      <c r="H24" s="170"/>
      <c r="I24" s="170"/>
      <c r="J24" s="170"/>
      <c r="K24" s="170"/>
      <c r="L24" s="170"/>
      <c r="M24" s="170"/>
      <c r="N24" s="170"/>
      <c r="O24" s="170"/>
      <c r="P24" s="227"/>
      <c r="Q24" s="224">
        <f t="shared" si="5"/>
        <v>0</v>
      </c>
      <c r="S24" s="119" t="s">
        <v>134</v>
      </c>
      <c r="T24" s="111"/>
      <c r="U24" s="111"/>
      <c r="V24" s="111"/>
      <c r="W24" s="111"/>
      <c r="X24" s="111"/>
      <c r="Y24" s="111"/>
      <c r="Z24" s="112"/>
    </row>
    <row r="25" spans="1:26" ht="15.75" customHeight="1" x14ac:dyDescent="0.25">
      <c r="A25" s="208">
        <v>16</v>
      </c>
      <c r="B25" s="138" t="s">
        <v>135</v>
      </c>
      <c r="C25" s="138"/>
      <c r="D25" s="223"/>
      <c r="E25" s="222"/>
      <c r="F25" s="170"/>
      <c r="G25" s="170"/>
      <c r="H25" s="170"/>
      <c r="I25" s="170"/>
      <c r="J25" s="170"/>
      <c r="K25" s="170"/>
      <c r="L25" s="170"/>
      <c r="M25" s="170"/>
      <c r="N25" s="170"/>
      <c r="O25" s="170"/>
      <c r="P25" s="227"/>
      <c r="Q25" s="224">
        <f t="shared" si="5"/>
        <v>0</v>
      </c>
      <c r="S25" s="119" t="s">
        <v>136</v>
      </c>
      <c r="T25" s="111"/>
      <c r="U25" s="111"/>
      <c r="V25" s="111"/>
      <c r="W25" s="111"/>
      <c r="X25" s="111"/>
      <c r="Y25" s="111"/>
      <c r="Z25" s="112"/>
    </row>
    <row r="26" spans="1:26" ht="15.75" customHeight="1" x14ac:dyDescent="0.25">
      <c r="A26" s="208"/>
      <c r="B26" s="179" t="s">
        <v>137</v>
      </c>
      <c r="C26" s="103"/>
      <c r="D26" s="152">
        <f t="shared" ref="D26:O26" si="6">SUM(D20:D25)</f>
        <v>0</v>
      </c>
      <c r="E26" s="152">
        <f t="shared" si="6"/>
        <v>0</v>
      </c>
      <c r="F26" s="152">
        <f t="shared" si="6"/>
        <v>0</v>
      </c>
      <c r="G26" s="152">
        <f t="shared" si="6"/>
        <v>0</v>
      </c>
      <c r="H26" s="152">
        <f t="shared" si="6"/>
        <v>0</v>
      </c>
      <c r="I26" s="152">
        <f t="shared" si="6"/>
        <v>0</v>
      </c>
      <c r="J26" s="152">
        <f t="shared" si="6"/>
        <v>0</v>
      </c>
      <c r="K26" s="152">
        <f t="shared" si="6"/>
        <v>0</v>
      </c>
      <c r="L26" s="152">
        <f t="shared" si="6"/>
        <v>0</v>
      </c>
      <c r="M26" s="152">
        <f t="shared" si="6"/>
        <v>0</v>
      </c>
      <c r="N26" s="152">
        <f t="shared" si="6"/>
        <v>0</v>
      </c>
      <c r="O26" s="152">
        <f t="shared" si="6"/>
        <v>0</v>
      </c>
      <c r="P26" s="152">
        <f t="shared" ref="P26:Q26" si="7">SUM(P20:P25)</f>
        <v>0</v>
      </c>
      <c r="Q26" s="152">
        <f t="shared" si="7"/>
        <v>0</v>
      </c>
      <c r="S26" s="119" t="s">
        <v>138</v>
      </c>
      <c r="T26" s="111"/>
      <c r="U26" s="111"/>
      <c r="V26" s="111"/>
      <c r="W26" s="111"/>
      <c r="X26" s="111"/>
      <c r="Y26" s="111"/>
      <c r="Z26" s="112"/>
    </row>
    <row r="27" spans="1:26" ht="15.75" customHeight="1" x14ac:dyDescent="0.25">
      <c r="B27" s="103"/>
      <c r="C27" s="103"/>
      <c r="D27" s="150"/>
      <c r="E27" s="113"/>
      <c r="F27" s="113"/>
      <c r="G27" s="113"/>
      <c r="H27" s="113"/>
      <c r="I27" s="113"/>
      <c r="J27" s="113"/>
      <c r="K27" s="113"/>
      <c r="L27" s="113"/>
      <c r="M27" s="113"/>
      <c r="N27" s="113"/>
      <c r="O27" s="113"/>
      <c r="P27" s="113"/>
      <c r="Q27" s="113"/>
      <c r="S27" s="119" t="s">
        <v>139</v>
      </c>
      <c r="T27" s="111"/>
      <c r="U27" s="111"/>
      <c r="V27" s="111"/>
      <c r="W27" s="111"/>
      <c r="X27" s="111"/>
      <c r="Y27" s="111"/>
      <c r="Z27" s="112"/>
    </row>
    <row r="28" spans="1:26" ht="15.75" customHeight="1" thickBot="1" x14ac:dyDescent="0.3">
      <c r="B28" s="185" t="s">
        <v>140</v>
      </c>
      <c r="C28" s="186"/>
      <c r="D28" s="153">
        <f t="shared" ref="D28:O28" si="8">D17+D26</f>
        <v>0</v>
      </c>
      <c r="E28" s="153">
        <f t="shared" si="8"/>
        <v>0</v>
      </c>
      <c r="F28" s="153">
        <f t="shared" si="8"/>
        <v>0</v>
      </c>
      <c r="G28" s="153">
        <f t="shared" si="8"/>
        <v>0</v>
      </c>
      <c r="H28" s="153">
        <f t="shared" si="8"/>
        <v>0</v>
      </c>
      <c r="I28" s="153">
        <f t="shared" si="8"/>
        <v>0</v>
      </c>
      <c r="J28" s="153">
        <f t="shared" si="8"/>
        <v>0</v>
      </c>
      <c r="K28" s="153">
        <f t="shared" si="8"/>
        <v>0</v>
      </c>
      <c r="L28" s="153">
        <f t="shared" si="8"/>
        <v>0</v>
      </c>
      <c r="M28" s="153">
        <f t="shared" si="8"/>
        <v>0</v>
      </c>
      <c r="N28" s="153">
        <f t="shared" si="8"/>
        <v>0</v>
      </c>
      <c r="O28" s="153">
        <f t="shared" si="8"/>
        <v>0</v>
      </c>
      <c r="P28" s="153">
        <f t="shared" ref="P28:Q28" si="9">P17+P26</f>
        <v>0</v>
      </c>
      <c r="Q28" s="153">
        <f t="shared" si="9"/>
        <v>0</v>
      </c>
      <c r="S28" s="110"/>
      <c r="T28" s="111"/>
      <c r="U28" s="111"/>
      <c r="V28" s="111"/>
      <c r="W28" s="111"/>
      <c r="X28" s="111"/>
      <c r="Y28" s="111"/>
      <c r="Z28" s="112"/>
    </row>
    <row r="29" spans="1:26" ht="15.75" customHeight="1" thickTop="1" x14ac:dyDescent="0.25">
      <c r="B29" s="106"/>
      <c r="C29" s="106"/>
      <c r="D29" s="150"/>
      <c r="E29" s="113"/>
      <c r="F29" s="113"/>
      <c r="G29" s="113"/>
      <c r="H29" s="113"/>
      <c r="I29" s="113"/>
      <c r="J29" s="113"/>
      <c r="K29" s="113"/>
      <c r="L29" s="113"/>
      <c r="M29" s="113"/>
      <c r="N29" s="113"/>
      <c r="O29" s="113"/>
      <c r="S29" s="110"/>
      <c r="T29" s="111"/>
      <c r="U29" s="111"/>
      <c r="V29" s="111"/>
      <c r="W29" s="111"/>
      <c r="X29" s="111"/>
      <c r="Y29" s="111"/>
      <c r="Z29" s="112"/>
    </row>
    <row r="30" spans="1:26" ht="15.75" customHeight="1" thickBot="1" x14ac:dyDescent="0.3">
      <c r="B30" s="190" t="s">
        <v>199</v>
      </c>
      <c r="C30" s="182"/>
      <c r="D30" s="183"/>
      <c r="E30" s="184"/>
      <c r="F30" s="184"/>
      <c r="G30" s="184"/>
      <c r="H30" s="184"/>
      <c r="I30" s="184"/>
      <c r="J30" s="184"/>
      <c r="K30" s="184"/>
      <c r="L30" s="184"/>
      <c r="M30" s="184"/>
      <c r="N30" s="184"/>
      <c r="O30" s="184"/>
      <c r="P30" s="181"/>
      <c r="Q30" s="181"/>
      <c r="S30" s="120"/>
      <c r="T30" s="117"/>
      <c r="U30" s="117"/>
      <c r="V30" s="117"/>
      <c r="W30" s="117"/>
      <c r="X30" s="117"/>
      <c r="Y30" s="117"/>
      <c r="Z30" s="118"/>
    </row>
    <row r="31" spans="1:26" ht="15.75" customHeight="1" x14ac:dyDescent="0.25">
      <c r="A31" s="149">
        <v>1</v>
      </c>
      <c r="B31" s="138" t="s">
        <v>141</v>
      </c>
      <c r="C31" s="180"/>
      <c r="D31" s="223"/>
      <c r="E31" s="222"/>
      <c r="F31" s="170"/>
      <c r="G31" s="170"/>
      <c r="H31" s="170"/>
      <c r="I31" s="170"/>
      <c r="J31" s="170"/>
      <c r="K31" s="170"/>
      <c r="L31" s="170"/>
      <c r="M31" s="170"/>
      <c r="N31" s="170"/>
      <c r="O31" s="170"/>
      <c r="P31" s="225"/>
      <c r="Q31" s="224">
        <f t="shared" ref="Q31:Q43" si="10">SUM(E31:P31)</f>
        <v>0</v>
      </c>
    </row>
    <row r="32" spans="1:26" ht="15.75" customHeight="1" x14ac:dyDescent="0.25">
      <c r="A32" s="149">
        <v>2</v>
      </c>
      <c r="B32" s="138" t="s">
        <v>142</v>
      </c>
      <c r="C32" s="180"/>
      <c r="D32" s="223"/>
      <c r="E32" s="222"/>
      <c r="F32" s="170"/>
      <c r="G32" s="170"/>
      <c r="H32" s="170"/>
      <c r="I32" s="170"/>
      <c r="J32" s="170"/>
      <c r="K32" s="170"/>
      <c r="L32" s="170"/>
      <c r="M32" s="170"/>
      <c r="N32" s="170"/>
      <c r="O32" s="170"/>
      <c r="P32" s="225"/>
      <c r="Q32" s="224">
        <f t="shared" si="10"/>
        <v>0</v>
      </c>
    </row>
    <row r="33" spans="1:17" ht="15.75" customHeight="1" x14ac:dyDescent="0.25">
      <c r="A33" s="149">
        <v>3</v>
      </c>
      <c r="B33" s="138" t="s">
        <v>143</v>
      </c>
      <c r="C33" s="180"/>
      <c r="D33" s="223"/>
      <c r="E33" s="222"/>
      <c r="F33" s="170"/>
      <c r="G33" s="170"/>
      <c r="H33" s="170"/>
      <c r="I33" s="170"/>
      <c r="J33" s="170"/>
      <c r="K33" s="170"/>
      <c r="L33" s="170"/>
      <c r="M33" s="170"/>
      <c r="N33" s="170"/>
      <c r="O33" s="170"/>
      <c r="P33" s="225"/>
      <c r="Q33" s="224">
        <f t="shared" si="10"/>
        <v>0</v>
      </c>
    </row>
    <row r="34" spans="1:17" ht="15.75" customHeight="1" x14ac:dyDescent="0.25">
      <c r="A34" s="149">
        <v>4</v>
      </c>
      <c r="B34" s="138" t="s">
        <v>144</v>
      </c>
      <c r="C34" s="180"/>
      <c r="D34" s="223"/>
      <c r="E34" s="222"/>
      <c r="F34" s="170"/>
      <c r="G34" s="170"/>
      <c r="H34" s="170"/>
      <c r="I34" s="170"/>
      <c r="J34" s="170"/>
      <c r="K34" s="170"/>
      <c r="L34" s="170"/>
      <c r="M34" s="170"/>
      <c r="N34" s="170"/>
      <c r="O34" s="170"/>
      <c r="P34" s="225"/>
      <c r="Q34" s="224">
        <f t="shared" si="10"/>
        <v>0</v>
      </c>
    </row>
    <row r="35" spans="1:17" ht="15.75" customHeight="1" x14ac:dyDescent="0.25">
      <c r="A35" s="149">
        <v>5</v>
      </c>
      <c r="B35" s="138" t="s">
        <v>145</v>
      </c>
      <c r="C35" s="180"/>
      <c r="D35" s="223"/>
      <c r="E35" s="222"/>
      <c r="F35" s="170"/>
      <c r="G35" s="170"/>
      <c r="H35" s="170"/>
      <c r="I35" s="170"/>
      <c r="J35" s="170"/>
      <c r="K35" s="170"/>
      <c r="L35" s="170"/>
      <c r="M35" s="170"/>
      <c r="N35" s="170"/>
      <c r="O35" s="170"/>
      <c r="P35" s="225"/>
      <c r="Q35" s="224">
        <f t="shared" si="10"/>
        <v>0</v>
      </c>
    </row>
    <row r="36" spans="1:17" ht="15.75" customHeight="1" x14ac:dyDescent="0.25">
      <c r="A36" s="149">
        <v>6</v>
      </c>
      <c r="B36" s="138" t="s">
        <v>146</v>
      </c>
      <c r="C36" s="180"/>
      <c r="D36" s="223"/>
      <c r="E36" s="222"/>
      <c r="F36" s="170"/>
      <c r="G36" s="170"/>
      <c r="H36" s="170"/>
      <c r="I36" s="170"/>
      <c r="J36" s="170"/>
      <c r="K36" s="170"/>
      <c r="L36" s="170"/>
      <c r="M36" s="170"/>
      <c r="N36" s="170"/>
      <c r="O36" s="170"/>
      <c r="P36" s="225"/>
      <c r="Q36" s="224">
        <f t="shared" si="10"/>
        <v>0</v>
      </c>
    </row>
    <row r="37" spans="1:17" ht="15.75" customHeight="1" x14ac:dyDescent="0.25">
      <c r="A37" s="149">
        <v>7</v>
      </c>
      <c r="B37" s="138" t="s">
        <v>147</v>
      </c>
      <c r="C37" s="180"/>
      <c r="D37" s="223"/>
      <c r="E37" s="222"/>
      <c r="F37" s="170"/>
      <c r="G37" s="170"/>
      <c r="H37" s="170"/>
      <c r="I37" s="170"/>
      <c r="J37" s="170"/>
      <c r="K37" s="170"/>
      <c r="L37" s="170"/>
      <c r="M37" s="170"/>
      <c r="N37" s="170"/>
      <c r="O37" s="170"/>
      <c r="P37" s="225"/>
      <c r="Q37" s="224">
        <f t="shared" si="10"/>
        <v>0</v>
      </c>
    </row>
    <row r="38" spans="1:17" ht="15.75" customHeight="1" x14ac:dyDescent="0.25">
      <c r="A38" s="149">
        <v>8</v>
      </c>
      <c r="B38" s="138" t="s">
        <v>148</v>
      </c>
      <c r="C38" s="180"/>
      <c r="D38" s="223"/>
      <c r="E38" s="222"/>
      <c r="F38" s="170"/>
      <c r="G38" s="170"/>
      <c r="H38" s="170"/>
      <c r="I38" s="170"/>
      <c r="J38" s="170"/>
      <c r="K38" s="170"/>
      <c r="L38" s="170"/>
      <c r="M38" s="170"/>
      <c r="N38" s="170"/>
      <c r="O38" s="170"/>
      <c r="P38" s="225"/>
      <c r="Q38" s="224">
        <f t="shared" si="10"/>
        <v>0</v>
      </c>
    </row>
    <row r="39" spans="1:17" ht="15.75" customHeight="1" x14ac:dyDescent="0.25">
      <c r="A39" s="149">
        <v>9</v>
      </c>
      <c r="B39" s="138" t="s">
        <v>175</v>
      </c>
      <c r="C39" s="180"/>
      <c r="D39" s="223"/>
      <c r="E39" s="222"/>
      <c r="F39" s="170"/>
      <c r="G39" s="170"/>
      <c r="H39" s="170"/>
      <c r="I39" s="170"/>
      <c r="J39" s="170"/>
      <c r="K39" s="170"/>
      <c r="L39" s="170"/>
      <c r="M39" s="170"/>
      <c r="N39" s="170"/>
      <c r="O39" s="170"/>
      <c r="P39" s="225"/>
      <c r="Q39" s="224">
        <f t="shared" si="10"/>
        <v>0</v>
      </c>
    </row>
    <row r="40" spans="1:17" ht="15.75" customHeight="1" x14ac:dyDescent="0.25">
      <c r="A40" s="149">
        <v>10</v>
      </c>
      <c r="B40" s="138" t="s">
        <v>149</v>
      </c>
      <c r="C40" s="180"/>
      <c r="D40" s="223"/>
      <c r="E40" s="222"/>
      <c r="F40" s="170"/>
      <c r="G40" s="170"/>
      <c r="H40" s="170"/>
      <c r="I40" s="170"/>
      <c r="J40" s="170"/>
      <c r="K40" s="170"/>
      <c r="L40" s="170"/>
      <c r="M40" s="170"/>
      <c r="N40" s="170"/>
      <c r="O40" s="170"/>
      <c r="P40" s="227"/>
      <c r="Q40" s="224">
        <f t="shared" si="10"/>
        <v>0</v>
      </c>
    </row>
    <row r="41" spans="1:17" ht="15.75" customHeight="1" x14ac:dyDescent="0.25">
      <c r="A41" s="149">
        <v>11</v>
      </c>
      <c r="B41" s="138" t="s">
        <v>150</v>
      </c>
      <c r="C41" s="180"/>
      <c r="D41" s="223"/>
      <c r="E41" s="222"/>
      <c r="F41" s="170"/>
      <c r="G41" s="170"/>
      <c r="H41" s="170"/>
      <c r="I41" s="170"/>
      <c r="J41" s="170"/>
      <c r="K41" s="170"/>
      <c r="L41" s="170"/>
      <c r="M41" s="170"/>
      <c r="N41" s="170"/>
      <c r="O41" s="170"/>
      <c r="P41" s="227"/>
      <c r="Q41" s="224">
        <f t="shared" si="10"/>
        <v>0</v>
      </c>
    </row>
    <row r="42" spans="1:17" ht="15.75" customHeight="1" x14ac:dyDescent="0.25">
      <c r="A42" s="149">
        <v>12</v>
      </c>
      <c r="B42" s="138" t="s">
        <v>151</v>
      </c>
      <c r="C42" s="180"/>
      <c r="D42" s="223"/>
      <c r="E42" s="222"/>
      <c r="F42" s="170"/>
      <c r="G42" s="170"/>
      <c r="H42" s="170"/>
      <c r="I42" s="170"/>
      <c r="J42" s="170"/>
      <c r="K42" s="170"/>
      <c r="L42" s="170"/>
      <c r="M42" s="170"/>
      <c r="N42" s="170"/>
      <c r="O42" s="170"/>
      <c r="P42" s="227"/>
      <c r="Q42" s="224">
        <f t="shared" si="10"/>
        <v>0</v>
      </c>
    </row>
    <row r="43" spans="1:17" ht="15.75" customHeight="1" x14ac:dyDescent="0.25">
      <c r="A43" s="149">
        <v>13</v>
      </c>
      <c r="B43" s="138" t="s">
        <v>152</v>
      </c>
      <c r="C43" s="180"/>
      <c r="D43" s="223"/>
      <c r="E43" s="222"/>
      <c r="F43" s="170"/>
      <c r="G43" s="170"/>
      <c r="H43" s="170"/>
      <c r="I43" s="170"/>
      <c r="J43" s="170"/>
      <c r="K43" s="170"/>
      <c r="L43" s="170"/>
      <c r="M43" s="170"/>
      <c r="N43" s="170"/>
      <c r="O43" s="170"/>
      <c r="P43" s="227"/>
      <c r="Q43" s="224">
        <f t="shared" si="10"/>
        <v>0</v>
      </c>
    </row>
    <row r="44" spans="1:17" ht="15.75" customHeight="1" thickBot="1" x14ac:dyDescent="0.3">
      <c r="B44" s="185" t="s">
        <v>153</v>
      </c>
      <c r="C44" s="185"/>
      <c r="D44" s="191">
        <f t="shared" ref="D44:Q44" si="11">SUM(D31:D43)</f>
        <v>0</v>
      </c>
      <c r="E44" s="191">
        <f t="shared" si="11"/>
        <v>0</v>
      </c>
      <c r="F44" s="191">
        <f t="shared" si="11"/>
        <v>0</v>
      </c>
      <c r="G44" s="191">
        <f t="shared" si="11"/>
        <v>0</v>
      </c>
      <c r="H44" s="191">
        <f t="shared" si="11"/>
        <v>0</v>
      </c>
      <c r="I44" s="191">
        <f t="shared" si="11"/>
        <v>0</v>
      </c>
      <c r="J44" s="191">
        <f t="shared" si="11"/>
        <v>0</v>
      </c>
      <c r="K44" s="191">
        <f t="shared" si="11"/>
        <v>0</v>
      </c>
      <c r="L44" s="191">
        <f t="shared" si="11"/>
        <v>0</v>
      </c>
      <c r="M44" s="191">
        <f t="shared" si="11"/>
        <v>0</v>
      </c>
      <c r="N44" s="191">
        <f t="shared" si="11"/>
        <v>0</v>
      </c>
      <c r="O44" s="191">
        <f t="shared" si="11"/>
        <v>0</v>
      </c>
      <c r="P44" s="191">
        <f t="shared" si="11"/>
        <v>0</v>
      </c>
      <c r="Q44" s="191">
        <f t="shared" si="11"/>
        <v>0</v>
      </c>
    </row>
    <row r="45" spans="1:17" ht="15.75" customHeight="1" thickTop="1" x14ac:dyDescent="0.25">
      <c r="A45" s="106"/>
      <c r="B45" s="106"/>
      <c r="C45" s="106"/>
      <c r="D45" s="150"/>
      <c r="E45" s="113"/>
      <c r="F45" s="113"/>
      <c r="G45" s="113"/>
      <c r="H45" s="113"/>
      <c r="I45" s="113"/>
      <c r="J45" s="113"/>
      <c r="K45" s="113"/>
      <c r="L45" s="113"/>
      <c r="M45" s="113"/>
      <c r="N45" s="113"/>
      <c r="O45" s="113"/>
    </row>
    <row r="46" spans="1:17" ht="15.75" customHeight="1" x14ac:dyDescent="0.25">
      <c r="A46" s="106"/>
      <c r="B46" s="195" t="s">
        <v>201</v>
      </c>
      <c r="C46" s="182"/>
      <c r="D46" s="188"/>
      <c r="E46" s="189">
        <v>44197</v>
      </c>
      <c r="F46" s="189">
        <f t="shared" ref="F46" si="12">DATE(YEAR(E46),MONTH(E46)+1,(DAY(E46)))</f>
        <v>44228</v>
      </c>
      <c r="G46" s="189">
        <f t="shared" ref="G46" si="13">DATE(YEAR(F46),MONTH(F46)+1,(DAY(F46)))</f>
        <v>44256</v>
      </c>
      <c r="H46" s="189">
        <f t="shared" ref="H46" si="14">DATE(YEAR(G46),MONTH(G46)+1,(DAY(G46)))</f>
        <v>44287</v>
      </c>
      <c r="I46" s="189">
        <f t="shared" ref="I46" si="15">DATE(YEAR(H46),MONTH(H46)+1,(DAY(H46)))</f>
        <v>44317</v>
      </c>
      <c r="J46" s="189">
        <f t="shared" ref="J46" si="16">DATE(YEAR(I46),MONTH(I46)+1,(DAY(I46)))</f>
        <v>44348</v>
      </c>
      <c r="K46" s="189">
        <f t="shared" ref="K46" si="17">DATE(YEAR(J46),MONTH(J46)+1,(DAY(J46)))</f>
        <v>44378</v>
      </c>
      <c r="L46" s="189">
        <f t="shared" ref="L46" si="18">DATE(YEAR(K46),MONTH(K46)+1,(DAY(K46)))</f>
        <v>44409</v>
      </c>
      <c r="M46" s="189">
        <f t="shared" ref="M46" si="19">DATE(YEAR(L46),MONTH(L46)+1,(DAY(L46)))</f>
        <v>44440</v>
      </c>
      <c r="N46" s="189">
        <f t="shared" ref="N46" si="20">DATE(YEAR(M46),MONTH(M46)+1,(DAY(M46)))</f>
        <v>44470</v>
      </c>
      <c r="O46" s="189">
        <f t="shared" ref="O46" si="21">DATE(YEAR(N46),MONTH(N46)+1,(DAY(N46)))</f>
        <v>44501</v>
      </c>
      <c r="P46" s="189">
        <f t="shared" ref="P46" si="22">DATE(YEAR(O46),MONTH(O46)+1,(DAY(O46)))</f>
        <v>44531</v>
      </c>
      <c r="Q46" s="189" t="s">
        <v>170</v>
      </c>
    </row>
    <row r="47" spans="1:17" ht="15.75" customHeight="1" x14ac:dyDescent="0.25">
      <c r="A47" s="106"/>
      <c r="B47" s="19" t="s">
        <v>204</v>
      </c>
      <c r="D47" s="196"/>
      <c r="E47" s="232"/>
      <c r="F47" s="197"/>
      <c r="G47" s="197"/>
      <c r="H47" s="197"/>
      <c r="I47" s="197"/>
      <c r="J47" s="197"/>
      <c r="K47" s="197"/>
      <c r="L47" s="197"/>
      <c r="M47" s="197"/>
      <c r="N47" s="197"/>
      <c r="O47" s="197"/>
      <c r="P47" s="197"/>
      <c r="Q47" s="197"/>
    </row>
    <row r="48" spans="1:17" ht="15.75" customHeight="1" x14ac:dyDescent="0.25">
      <c r="A48" s="106"/>
      <c r="B48" s="192" t="s">
        <v>202</v>
      </c>
      <c r="D48" s="196"/>
      <c r="E48" s="197">
        <f t="shared" ref="E48:Q48" si="23">E28</f>
        <v>0</v>
      </c>
      <c r="F48" s="197">
        <f t="shared" si="23"/>
        <v>0</v>
      </c>
      <c r="G48" s="197">
        <f t="shared" si="23"/>
        <v>0</v>
      </c>
      <c r="H48" s="197">
        <f t="shared" si="23"/>
        <v>0</v>
      </c>
      <c r="I48" s="197">
        <f t="shared" si="23"/>
        <v>0</v>
      </c>
      <c r="J48" s="197">
        <f t="shared" si="23"/>
        <v>0</v>
      </c>
      <c r="K48" s="197">
        <f t="shared" si="23"/>
        <v>0</v>
      </c>
      <c r="L48" s="197">
        <f t="shared" si="23"/>
        <v>0</v>
      </c>
      <c r="M48" s="197">
        <f t="shared" si="23"/>
        <v>0</v>
      </c>
      <c r="N48" s="197">
        <f t="shared" si="23"/>
        <v>0</v>
      </c>
      <c r="O48" s="197">
        <f t="shared" si="23"/>
        <v>0</v>
      </c>
      <c r="P48" s="197">
        <f t="shared" si="23"/>
        <v>0</v>
      </c>
      <c r="Q48" s="197">
        <f t="shared" si="23"/>
        <v>0</v>
      </c>
    </row>
    <row r="49" spans="1:17" ht="15.75" customHeight="1" x14ac:dyDescent="0.25">
      <c r="A49" s="106"/>
      <c r="B49" s="192" t="s">
        <v>203</v>
      </c>
      <c r="D49" s="196"/>
      <c r="E49" s="198">
        <f t="shared" ref="E49:O49" si="24">E44</f>
        <v>0</v>
      </c>
      <c r="F49" s="198">
        <f t="shared" si="24"/>
        <v>0</v>
      </c>
      <c r="G49" s="198">
        <f t="shared" si="24"/>
        <v>0</v>
      </c>
      <c r="H49" s="198">
        <f t="shared" si="24"/>
        <v>0</v>
      </c>
      <c r="I49" s="198">
        <f t="shared" si="24"/>
        <v>0</v>
      </c>
      <c r="J49" s="198">
        <f t="shared" si="24"/>
        <v>0</v>
      </c>
      <c r="K49" s="198">
        <f t="shared" si="24"/>
        <v>0</v>
      </c>
      <c r="L49" s="198">
        <f t="shared" si="24"/>
        <v>0</v>
      </c>
      <c r="M49" s="198">
        <f t="shared" si="24"/>
        <v>0</v>
      </c>
      <c r="N49" s="198">
        <f t="shared" si="24"/>
        <v>0</v>
      </c>
      <c r="O49" s="198">
        <f t="shared" si="24"/>
        <v>0</v>
      </c>
      <c r="P49" s="198">
        <f t="shared" ref="P49:Q49" si="25">P44</f>
        <v>0</v>
      </c>
      <c r="Q49" s="198">
        <f t="shared" si="25"/>
        <v>0</v>
      </c>
    </row>
    <row r="50" spans="1:17" ht="15.75" customHeight="1" x14ac:dyDescent="0.25">
      <c r="A50" s="106"/>
      <c r="B50" s="192" t="s">
        <v>206</v>
      </c>
      <c r="D50" s="196"/>
      <c r="E50" s="197">
        <f>E48-E49</f>
        <v>0</v>
      </c>
      <c r="F50" s="197">
        <f t="shared" ref="F50:O50" si="26">F48-F49</f>
        <v>0</v>
      </c>
      <c r="G50" s="197">
        <f t="shared" si="26"/>
        <v>0</v>
      </c>
      <c r="H50" s="197">
        <f t="shared" si="26"/>
        <v>0</v>
      </c>
      <c r="I50" s="197">
        <f t="shared" si="26"/>
        <v>0</v>
      </c>
      <c r="J50" s="197">
        <f t="shared" si="26"/>
        <v>0</v>
      </c>
      <c r="K50" s="197">
        <f t="shared" si="26"/>
        <v>0</v>
      </c>
      <c r="L50" s="197">
        <f t="shared" si="26"/>
        <v>0</v>
      </c>
      <c r="M50" s="197">
        <f t="shared" si="26"/>
        <v>0</v>
      </c>
      <c r="N50" s="197">
        <f t="shared" si="26"/>
        <v>0</v>
      </c>
      <c r="O50" s="197">
        <f t="shared" si="26"/>
        <v>0</v>
      </c>
      <c r="P50" s="197">
        <f t="shared" ref="P50:Q50" si="27">P48-P49</f>
        <v>0</v>
      </c>
      <c r="Q50" s="197">
        <f t="shared" si="27"/>
        <v>0</v>
      </c>
    </row>
    <row r="51" spans="1:17" ht="15.75" customHeight="1" thickBot="1" x14ac:dyDescent="0.3">
      <c r="A51" s="106"/>
      <c r="B51" s="193" t="s">
        <v>205</v>
      </c>
      <c r="C51" s="194"/>
      <c r="D51" s="199"/>
      <c r="E51" s="200">
        <f t="shared" ref="E51:Q51" si="28">E47+E50</f>
        <v>0</v>
      </c>
      <c r="F51" s="200">
        <f t="shared" si="28"/>
        <v>0</v>
      </c>
      <c r="G51" s="200">
        <f t="shared" si="28"/>
        <v>0</v>
      </c>
      <c r="H51" s="200">
        <f t="shared" si="28"/>
        <v>0</v>
      </c>
      <c r="I51" s="200">
        <f t="shared" si="28"/>
        <v>0</v>
      </c>
      <c r="J51" s="200">
        <f t="shared" si="28"/>
        <v>0</v>
      </c>
      <c r="K51" s="200">
        <f t="shared" si="28"/>
        <v>0</v>
      </c>
      <c r="L51" s="200">
        <f t="shared" si="28"/>
        <v>0</v>
      </c>
      <c r="M51" s="200">
        <f t="shared" si="28"/>
        <v>0</v>
      </c>
      <c r="N51" s="200">
        <f t="shared" si="28"/>
        <v>0</v>
      </c>
      <c r="O51" s="200">
        <f t="shared" si="28"/>
        <v>0</v>
      </c>
      <c r="P51" s="200">
        <f t="shared" si="28"/>
        <v>0</v>
      </c>
      <c r="Q51" s="200">
        <f t="shared" si="28"/>
        <v>0</v>
      </c>
    </row>
    <row r="52" spans="1:17" ht="15.75" customHeight="1" thickTop="1" x14ac:dyDescent="0.25">
      <c r="A52" s="106"/>
      <c r="B52" s="106"/>
      <c r="C52" s="106"/>
      <c r="D52" s="106"/>
      <c r="E52" s="121"/>
      <c r="F52" s="121"/>
      <c r="G52" s="121"/>
      <c r="H52" s="121"/>
      <c r="I52" s="121"/>
      <c r="J52" s="121"/>
      <c r="K52" s="121"/>
      <c r="L52" s="121"/>
      <c r="M52" s="121"/>
      <c r="N52" s="121"/>
      <c r="O52" s="121"/>
    </row>
    <row r="53" spans="1:17" ht="15.75" customHeight="1" x14ac:dyDescent="0.25">
      <c r="A53" s="106"/>
      <c r="B53" s="106"/>
      <c r="C53" s="106"/>
      <c r="D53" s="106"/>
      <c r="E53" s="122"/>
      <c r="F53" s="114"/>
      <c r="G53" s="114"/>
      <c r="H53" s="114"/>
      <c r="I53" s="114"/>
      <c r="J53" s="114"/>
      <c r="K53" s="114"/>
      <c r="L53" s="114"/>
      <c r="M53" s="114"/>
      <c r="N53" s="114"/>
      <c r="O53" s="114"/>
    </row>
    <row r="54" spans="1:17" ht="15.75" customHeight="1" x14ac:dyDescent="0.25"/>
    <row r="55" spans="1:17" ht="15.75" customHeight="1" x14ac:dyDescent="0.25"/>
    <row r="56" spans="1:17" ht="15.75" customHeight="1" x14ac:dyDescent="0.25"/>
    <row r="57" spans="1:17" ht="15.75" customHeight="1" x14ac:dyDescent="0.25"/>
    <row r="58" spans="1:17" ht="15.75" customHeight="1" x14ac:dyDescent="0.25"/>
    <row r="59" spans="1:17" ht="15.75" customHeight="1" x14ac:dyDescent="0.25"/>
    <row r="60" spans="1:17" ht="15.75" customHeight="1" x14ac:dyDescent="0.25"/>
    <row r="61" spans="1:17" ht="15.75" customHeight="1" x14ac:dyDescent="0.25"/>
    <row r="62" spans="1:17" ht="15.75" customHeight="1" x14ac:dyDescent="0.25"/>
    <row r="63" spans="1:17" ht="15.75" customHeight="1" x14ac:dyDescent="0.25"/>
    <row r="64" spans="1:17"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sheetData>
  <mergeCells count="2">
    <mergeCell ref="A1:Q1"/>
    <mergeCell ref="A2:Q2"/>
  </mergeCells>
  <printOptions horizontalCentered="1"/>
  <pageMargins left="0.45" right="0.45" top="0.32" bottom="0.4" header="0.3" footer="0.12"/>
  <pageSetup scale="72" orientation="landscape" r:id="rId1"/>
  <headerFooter>
    <oddFooter>&amp;R&amp;D&amp;T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W140"/>
  <sheetViews>
    <sheetView topLeftCell="D41" zoomScale="86" zoomScaleNormal="86" workbookViewId="0">
      <selection activeCell="K51" sqref="K51"/>
    </sheetView>
  </sheetViews>
  <sheetFormatPr defaultRowHeight="15" x14ac:dyDescent="0.25"/>
  <cols>
    <col min="1" max="1" width="21.5703125" customWidth="1"/>
    <col min="2" max="2" width="18.5703125" customWidth="1"/>
    <col min="3" max="3" width="18.42578125" customWidth="1"/>
    <col min="4" max="4" width="12.85546875" customWidth="1"/>
    <col min="5" max="5" width="18" customWidth="1"/>
    <col min="6" max="6" width="15.7109375" customWidth="1"/>
    <col min="8" max="8" width="11.7109375" bestFit="1" customWidth="1"/>
    <col min="9" max="9" width="7" bestFit="1" customWidth="1"/>
    <col min="10" max="10" width="4" customWidth="1"/>
    <col min="11" max="11" width="7.85546875" bestFit="1" customWidth="1"/>
  </cols>
  <sheetData>
    <row r="1" spans="1:13" x14ac:dyDescent="0.25">
      <c r="A1" s="1"/>
      <c r="B1" s="242">
        <v>43646</v>
      </c>
      <c r="C1" s="242">
        <v>44012</v>
      </c>
      <c r="D1" s="242">
        <v>44377</v>
      </c>
      <c r="E1" s="65"/>
      <c r="F1" s="255" t="s">
        <v>166</v>
      </c>
      <c r="G1" s="256"/>
      <c r="H1" s="256"/>
      <c r="I1" s="256"/>
      <c r="J1" s="256"/>
      <c r="K1" s="256"/>
    </row>
    <row r="2" spans="1:13" ht="15.6" customHeight="1" x14ac:dyDescent="0.25">
      <c r="A2" s="1"/>
      <c r="B2" s="2"/>
      <c r="C2" s="2"/>
      <c r="D2" s="2"/>
      <c r="F2" s="256"/>
      <c r="G2" s="256"/>
      <c r="H2" s="256"/>
      <c r="I2" s="256"/>
      <c r="J2" s="256"/>
      <c r="K2" s="256"/>
      <c r="L2" s="146"/>
      <c r="M2" s="146"/>
    </row>
    <row r="3" spans="1:13" ht="14.85" customHeight="1" x14ac:dyDescent="0.25">
      <c r="A3" s="3" t="s">
        <v>5</v>
      </c>
      <c r="B3" s="1"/>
      <c r="C3" s="1"/>
      <c r="D3" s="1"/>
      <c r="F3" s="256"/>
      <c r="G3" s="256"/>
      <c r="H3" s="256"/>
      <c r="I3" s="256"/>
      <c r="J3" s="256"/>
      <c r="K3" s="256"/>
      <c r="L3" s="146"/>
      <c r="M3" s="146"/>
    </row>
    <row r="4" spans="1:13" ht="14.85" customHeight="1" x14ac:dyDescent="0.25">
      <c r="A4" s="11" t="s">
        <v>24</v>
      </c>
      <c r="B4" s="17" t="e">
        <f>'Template Balance Sheet'!B12/'Template Balance Sheet'!B26</f>
        <v>#DIV/0!</v>
      </c>
      <c r="C4" s="17" t="e">
        <f>'Template Balance Sheet'!C12/'Template Balance Sheet'!C26</f>
        <v>#DIV/0!</v>
      </c>
      <c r="D4" s="17" t="e">
        <f>'Template Balance Sheet'!D12/'Template Balance Sheet'!D26</f>
        <v>#DIV/0!</v>
      </c>
      <c r="F4" s="256"/>
      <c r="G4" s="256"/>
      <c r="H4" s="256"/>
      <c r="I4" s="256"/>
      <c r="J4" s="256"/>
      <c r="K4" s="256"/>
      <c r="L4" s="146"/>
      <c r="M4" s="146"/>
    </row>
    <row r="5" spans="1:13" ht="14.85" customHeight="1" x14ac:dyDescent="0.25">
      <c r="A5" s="11" t="s">
        <v>23</v>
      </c>
      <c r="B5" s="6">
        <f>('Template Income Statement'!B32-'Template Income Statement'!B31)/365</f>
        <v>0</v>
      </c>
      <c r="C5" s="6">
        <f>('Template Income Statement'!C32-'Template Income Statement'!C31)/365</f>
        <v>0</v>
      </c>
      <c r="D5" s="6">
        <f>('Template Income Statement'!D32-'Template Income Statement'!D31)/365</f>
        <v>0</v>
      </c>
      <c r="F5" s="256"/>
      <c r="G5" s="256"/>
      <c r="H5" s="256"/>
      <c r="I5" s="256"/>
      <c r="J5" s="256"/>
      <c r="K5" s="256"/>
      <c r="L5" s="146"/>
      <c r="M5" s="146"/>
    </row>
    <row r="6" spans="1:13" ht="14.85" customHeight="1" x14ac:dyDescent="0.25">
      <c r="A6" s="11" t="s">
        <v>25</v>
      </c>
      <c r="B6" s="18" t="e">
        <f>'Template Balance Sheet'!B4/'Financial Ratios'!B5</f>
        <v>#DIV/0!</v>
      </c>
      <c r="C6" s="18" t="e">
        <f>'Template Balance Sheet'!C4/'Financial Ratios'!C5</f>
        <v>#DIV/0!</v>
      </c>
      <c r="D6" s="18" t="e">
        <f>'Template Balance Sheet'!D4/'Financial Ratios'!D5</f>
        <v>#DIV/0!</v>
      </c>
      <c r="F6" s="256"/>
      <c r="G6" s="256"/>
      <c r="H6" s="256"/>
      <c r="I6" s="256"/>
      <c r="J6" s="256"/>
      <c r="K6" s="256"/>
      <c r="L6" s="146"/>
      <c r="M6" s="146"/>
    </row>
    <row r="7" spans="1:13" ht="14.85" customHeight="1" x14ac:dyDescent="0.25">
      <c r="A7" s="10" t="s">
        <v>17</v>
      </c>
      <c r="B7" s="9" t="e">
        <f>'Template Balance Sheet'!B30/'Template Balance Sheet'!B35</f>
        <v>#DIV/0!</v>
      </c>
      <c r="C7" s="9" t="e">
        <f>'Template Balance Sheet'!C30/'Template Balance Sheet'!C35</f>
        <v>#DIV/0!</v>
      </c>
      <c r="D7" s="9" t="e">
        <f>'Template Balance Sheet'!D30/'Template Balance Sheet'!D35</f>
        <v>#DIV/0!</v>
      </c>
      <c r="F7" s="256"/>
      <c r="G7" s="256"/>
      <c r="H7" s="256"/>
      <c r="I7" s="256"/>
      <c r="J7" s="256"/>
      <c r="K7" s="256"/>
      <c r="L7" s="146"/>
      <c r="M7" s="146"/>
    </row>
    <row r="8" spans="1:13" ht="14.85" customHeight="1" x14ac:dyDescent="0.25">
      <c r="A8" s="1"/>
      <c r="B8" s="1"/>
      <c r="C8" s="1"/>
      <c r="D8" s="1"/>
      <c r="F8" s="256"/>
      <c r="G8" s="256"/>
      <c r="H8" s="256"/>
      <c r="I8" s="256"/>
      <c r="J8" s="256"/>
      <c r="K8" s="256"/>
      <c r="L8" s="146"/>
      <c r="M8" s="146"/>
    </row>
    <row r="9" spans="1:13" x14ac:dyDescent="0.25">
      <c r="A9" s="3" t="s">
        <v>6</v>
      </c>
      <c r="B9" s="1"/>
      <c r="C9" s="1"/>
      <c r="D9" s="1"/>
      <c r="F9" s="256"/>
      <c r="G9" s="256"/>
      <c r="H9" s="256"/>
      <c r="I9" s="256"/>
      <c r="J9" s="256"/>
      <c r="K9" s="256"/>
    </row>
    <row r="10" spans="1:13" x14ac:dyDescent="0.25">
      <c r="A10" s="137" t="s">
        <v>26</v>
      </c>
      <c r="B10" s="1"/>
      <c r="C10" s="1"/>
      <c r="D10" s="1"/>
    </row>
    <row r="11" spans="1:13" x14ac:dyDescent="0.25">
      <c r="A11" s="137" t="s">
        <v>251</v>
      </c>
      <c r="B11" s="4" t="e">
        <f>'Template Income Statement'!B6/'Template Income Statement'!B16</f>
        <v>#DIV/0!</v>
      </c>
      <c r="C11" s="4" t="e">
        <f>'Template Income Statement'!C6/'Template Income Statement'!C16</f>
        <v>#DIV/0!</v>
      </c>
      <c r="D11" s="4" t="e">
        <f>'Template Income Statement'!D6/'Template Income Statement'!D16</f>
        <v>#DIV/0!</v>
      </c>
    </row>
    <row r="12" spans="1:13" x14ac:dyDescent="0.25">
      <c r="A12" s="137" t="s">
        <v>252</v>
      </c>
      <c r="B12" s="4" t="e">
        <f>'Template Income Statement'!B7/'Template Income Statement'!B16</f>
        <v>#DIV/0!</v>
      </c>
      <c r="C12" s="4" t="e">
        <f>'Template Income Statement'!C7/'Template Income Statement'!C16</f>
        <v>#DIV/0!</v>
      </c>
      <c r="D12" s="4" t="e">
        <f>'Template Income Statement'!D7/'Template Income Statement'!D16</f>
        <v>#DIV/0!</v>
      </c>
    </row>
    <row r="13" spans="1:13" x14ac:dyDescent="0.25">
      <c r="A13" s="137" t="s">
        <v>29</v>
      </c>
      <c r="B13" s="4" t="e">
        <f>'Template Income Statement'!B8/'Template Income Statement'!B16</f>
        <v>#DIV/0!</v>
      </c>
      <c r="C13" s="4" t="e">
        <f>'Template Income Statement'!C8/'Template Income Statement'!C16</f>
        <v>#DIV/0!</v>
      </c>
      <c r="D13" s="4" t="e">
        <f>'Template Income Statement'!D8/'Template Income Statement'!D16</f>
        <v>#DIV/0!</v>
      </c>
      <c r="F13" s="62"/>
    </row>
    <row r="14" spans="1:13" x14ac:dyDescent="0.25">
      <c r="A14" s="137" t="s">
        <v>8</v>
      </c>
      <c r="B14" s="4" t="e">
        <f>'Template Income Statement'!B9/'Template Income Statement'!B16</f>
        <v>#DIV/0!</v>
      </c>
      <c r="C14" s="4" t="e">
        <f>'Template Income Statement'!C9/'Template Income Statement'!C16</f>
        <v>#DIV/0!</v>
      </c>
      <c r="D14" s="4" t="e">
        <f>'Template Income Statement'!D9/'Template Income Statement'!D16</f>
        <v>#DIV/0!</v>
      </c>
    </row>
    <row r="15" spans="1:13" x14ac:dyDescent="0.25">
      <c r="A15" s="137" t="s">
        <v>117</v>
      </c>
      <c r="B15" s="4" t="e">
        <f>'Template Income Statement'!B10/'Template Income Statement'!B16</f>
        <v>#DIV/0!</v>
      </c>
      <c r="C15" s="4" t="e">
        <f>'Template Income Statement'!C10/'Template Income Statement'!C16</f>
        <v>#DIV/0!</v>
      </c>
      <c r="D15" s="4" t="e">
        <f>'Template Income Statement'!D10/'Template Income Statement'!D16</f>
        <v>#DIV/0!</v>
      </c>
    </row>
    <row r="16" spans="1:13" x14ac:dyDescent="0.25">
      <c r="A16" s="137" t="s">
        <v>258</v>
      </c>
      <c r="B16" s="4" t="e">
        <f>'Template Income Statement'!B15/'Template Income Statement'!B16</f>
        <v>#DIV/0!</v>
      </c>
      <c r="C16" s="4" t="e">
        <f>'Template Income Statement'!C15/'Template Income Statement'!C16</f>
        <v>#DIV/0!</v>
      </c>
      <c r="D16" s="4" t="e">
        <f>'Template Income Statement'!D15/'Template Income Statement'!D16</f>
        <v>#DIV/0!</v>
      </c>
    </row>
    <row r="17" spans="1:6" x14ac:dyDescent="0.25">
      <c r="A17" s="1" t="s">
        <v>7</v>
      </c>
      <c r="B17" s="4" t="e">
        <f>'Template Income Statement'!B15/'Template Income Statement'!B32</f>
        <v>#DIV/0!</v>
      </c>
      <c r="C17" s="4" t="e">
        <f>'Template Income Statement'!C15/'Template Income Statement'!C32</f>
        <v>#DIV/0!</v>
      </c>
      <c r="D17" s="4" t="e">
        <f>'Template Income Statement'!D15/'Template Income Statement'!D32</f>
        <v>#DIV/0!</v>
      </c>
    </row>
    <row r="20" spans="1:6" x14ac:dyDescent="0.25">
      <c r="A20" s="21" t="s">
        <v>223</v>
      </c>
    </row>
    <row r="22" spans="1:6" x14ac:dyDescent="0.25">
      <c r="A22" s="22" t="s">
        <v>165</v>
      </c>
      <c r="B22" s="22" t="s">
        <v>44</v>
      </c>
      <c r="D22" s="57" t="s">
        <v>59</v>
      </c>
      <c r="E22" s="22" t="s">
        <v>74</v>
      </c>
      <c r="F22" s="57" t="s">
        <v>45</v>
      </c>
    </row>
    <row r="23" spans="1:6" x14ac:dyDescent="0.25">
      <c r="A23" s="25" t="s">
        <v>24</v>
      </c>
      <c r="B23" s="26" t="s">
        <v>39</v>
      </c>
      <c r="C23" s="26"/>
      <c r="D23" s="58"/>
      <c r="E23" s="27" t="s">
        <v>46</v>
      </c>
      <c r="F23" s="28" t="s">
        <v>47</v>
      </c>
    </row>
    <row r="24" spans="1:6" x14ac:dyDescent="0.25">
      <c r="A24" s="29"/>
      <c r="B24" s="8"/>
      <c r="C24" s="8"/>
      <c r="D24" s="59"/>
      <c r="E24" s="23" t="s">
        <v>48</v>
      </c>
      <c r="F24" s="30">
        <v>1</v>
      </c>
    </row>
    <row r="25" spans="1:6" x14ac:dyDescent="0.25">
      <c r="A25" s="31"/>
      <c r="B25" s="32"/>
      <c r="C25" s="32"/>
      <c r="D25" s="60">
        <v>11.9</v>
      </c>
      <c r="E25" s="33" t="s">
        <v>49</v>
      </c>
      <c r="F25" s="34" t="s">
        <v>50</v>
      </c>
    </row>
    <row r="26" spans="1:6" x14ac:dyDescent="0.25">
      <c r="A26" s="8"/>
      <c r="B26" s="8"/>
      <c r="C26" s="8"/>
      <c r="D26" s="8"/>
      <c r="E26" s="23"/>
      <c r="F26" s="24"/>
    </row>
    <row r="27" spans="1:6" x14ac:dyDescent="0.25">
      <c r="A27" s="35" t="s">
        <v>23</v>
      </c>
      <c r="B27" s="36" t="s">
        <v>162</v>
      </c>
      <c r="C27" s="36"/>
      <c r="D27" s="61">
        <f>D5</f>
        <v>0</v>
      </c>
      <c r="E27" s="37" t="s">
        <v>51</v>
      </c>
      <c r="F27" s="38"/>
    </row>
    <row r="28" spans="1:6" x14ac:dyDescent="0.25">
      <c r="A28" s="20"/>
      <c r="B28" s="8"/>
      <c r="C28" s="8"/>
    </row>
    <row r="29" spans="1:6" x14ac:dyDescent="0.25">
      <c r="A29" s="35" t="s">
        <v>25</v>
      </c>
      <c r="B29" s="36" t="s">
        <v>164</v>
      </c>
      <c r="C29" s="36"/>
      <c r="D29" s="64" t="e">
        <f>D6</f>
        <v>#DIV/0!</v>
      </c>
      <c r="E29" s="37" t="s">
        <v>46</v>
      </c>
      <c r="F29" s="38" t="s">
        <v>52</v>
      </c>
    </row>
    <row r="30" spans="1:6" x14ac:dyDescent="0.25">
      <c r="A30" s="20"/>
      <c r="B30" s="8"/>
      <c r="C30" s="8"/>
    </row>
    <row r="31" spans="1:6" x14ac:dyDescent="0.25">
      <c r="A31" s="39" t="s">
        <v>17</v>
      </c>
      <c r="B31" s="145" t="s">
        <v>40</v>
      </c>
      <c r="C31" s="39"/>
      <c r="D31" s="63" t="e">
        <f>D7</f>
        <v>#DIV/0!</v>
      </c>
      <c r="E31" s="36"/>
      <c r="F31" s="69" t="s">
        <v>63</v>
      </c>
    </row>
    <row r="32" spans="1:6" x14ac:dyDescent="0.25">
      <c r="A32" s="19"/>
      <c r="B32" s="8"/>
      <c r="C32" s="8"/>
    </row>
    <row r="33" spans="1:20" x14ac:dyDescent="0.25">
      <c r="A33" s="25" t="s">
        <v>26</v>
      </c>
      <c r="B33" s="26" t="s">
        <v>41</v>
      </c>
      <c r="C33" s="26"/>
      <c r="D33" s="26"/>
      <c r="E33" s="27" t="s">
        <v>46</v>
      </c>
      <c r="F33" s="28" t="s">
        <v>53</v>
      </c>
    </row>
    <row r="34" spans="1:20" x14ac:dyDescent="0.25">
      <c r="A34" s="41"/>
      <c r="B34" s="8"/>
      <c r="C34" s="8"/>
      <c r="D34" s="8"/>
      <c r="E34" s="23" t="s">
        <v>48</v>
      </c>
      <c r="F34" s="40">
        <v>0.3</v>
      </c>
    </row>
    <row r="35" spans="1:20" x14ac:dyDescent="0.25">
      <c r="A35" s="42"/>
      <c r="B35" s="32"/>
      <c r="C35" s="32"/>
      <c r="D35" s="32"/>
      <c r="E35" s="33" t="s">
        <v>49</v>
      </c>
      <c r="F35" s="34" t="s">
        <v>54</v>
      </c>
    </row>
    <row r="36" spans="1:20" x14ac:dyDescent="0.25">
      <c r="A36" s="20"/>
      <c r="B36" s="8"/>
      <c r="C36" s="8"/>
    </row>
    <row r="37" spans="1:20" x14ac:dyDescent="0.25">
      <c r="A37" s="25" t="s">
        <v>42</v>
      </c>
      <c r="B37" s="26" t="s">
        <v>43</v>
      </c>
      <c r="C37" s="26"/>
      <c r="D37" s="26"/>
      <c r="E37" s="27" t="s">
        <v>46</v>
      </c>
      <c r="F37" s="28" t="s">
        <v>55</v>
      </c>
    </row>
    <row r="38" spans="1:20" x14ac:dyDescent="0.25">
      <c r="A38" s="29"/>
      <c r="B38" s="8"/>
      <c r="C38" s="8"/>
      <c r="D38" s="66" t="e">
        <f>D17</f>
        <v>#DIV/0!</v>
      </c>
      <c r="E38" s="23" t="s">
        <v>48</v>
      </c>
      <c r="F38" s="40">
        <v>0.4</v>
      </c>
    </row>
    <row r="39" spans="1:20" x14ac:dyDescent="0.25">
      <c r="A39" s="31"/>
      <c r="B39" s="32"/>
      <c r="C39" s="32"/>
      <c r="D39" s="32"/>
      <c r="E39" s="33" t="s">
        <v>49</v>
      </c>
      <c r="F39" s="34" t="s">
        <v>56</v>
      </c>
    </row>
    <row r="41" spans="1:20" x14ac:dyDescent="0.25">
      <c r="A41" s="19"/>
      <c r="B41" s="8"/>
      <c r="C41" s="8"/>
      <c r="D41" s="228"/>
      <c r="E41" s="8"/>
      <c r="F41" s="8"/>
    </row>
    <row r="43" spans="1:20" x14ac:dyDescent="0.25">
      <c r="A43" s="85" t="s">
        <v>25</v>
      </c>
      <c r="B43" s="85" t="s">
        <v>44</v>
      </c>
      <c r="C43" s="86"/>
      <c r="D43" s="87" t="s">
        <v>70</v>
      </c>
      <c r="E43" s="85" t="s">
        <v>71</v>
      </c>
      <c r="F43" s="87" t="s">
        <v>74</v>
      </c>
      <c r="G43" s="86"/>
      <c r="H43" s="259" t="s">
        <v>69</v>
      </c>
      <c r="I43" s="259"/>
      <c r="J43" s="259"/>
      <c r="K43" s="259"/>
      <c r="L43" s="259"/>
      <c r="T43" t="s">
        <v>98</v>
      </c>
    </row>
    <row r="44" spans="1:20" x14ac:dyDescent="0.25">
      <c r="A44" s="258" t="s">
        <v>114</v>
      </c>
      <c r="B44" s="258"/>
      <c r="C44" s="258"/>
      <c r="D44" s="98" t="e">
        <f>D6</f>
        <v>#DIV/0!</v>
      </c>
      <c r="E44" t="s">
        <v>72</v>
      </c>
      <c r="F44" t="s">
        <v>75</v>
      </c>
      <c r="H44" s="70" t="s">
        <v>68</v>
      </c>
      <c r="I44" s="71" t="s">
        <v>67</v>
      </c>
      <c r="J44" s="72"/>
      <c r="K44" s="73" t="s">
        <v>57</v>
      </c>
      <c r="L44" s="71" t="s">
        <v>67</v>
      </c>
      <c r="T44" t="s">
        <v>99</v>
      </c>
    </row>
    <row r="45" spans="1:20" x14ac:dyDescent="0.25">
      <c r="D45" s="67"/>
      <c r="F45" t="s">
        <v>76</v>
      </c>
      <c r="H45" t="s">
        <v>73</v>
      </c>
      <c r="I45" s="74">
        <v>0</v>
      </c>
      <c r="K45" t="s">
        <v>65</v>
      </c>
      <c r="L45" s="74" t="e">
        <f>IF(D44&lt;121,D44/H58,99%)</f>
        <v>#DIV/0!</v>
      </c>
      <c r="T45" t="s">
        <v>100</v>
      </c>
    </row>
    <row r="46" spans="1:20" x14ac:dyDescent="0.25">
      <c r="F46" t="s">
        <v>91</v>
      </c>
      <c r="H46" t="s">
        <v>77</v>
      </c>
      <c r="I46" s="74">
        <f>I54</f>
        <v>0.25</v>
      </c>
      <c r="K46" t="s">
        <v>66</v>
      </c>
      <c r="L46" s="74">
        <v>2.5000000000000001E-2</v>
      </c>
      <c r="T46" t="s">
        <v>101</v>
      </c>
    </row>
    <row r="47" spans="1:20" x14ac:dyDescent="0.25">
      <c r="F47" t="s">
        <v>92</v>
      </c>
      <c r="H47" t="s">
        <v>78</v>
      </c>
      <c r="I47" s="74">
        <f t="shared" ref="I47:I49" si="0">I55</f>
        <v>0.25</v>
      </c>
      <c r="K47" t="s">
        <v>58</v>
      </c>
      <c r="L47" s="74" t="e">
        <f>200%-(L45+L46)</f>
        <v>#DIV/0!</v>
      </c>
    </row>
    <row r="48" spans="1:20" x14ac:dyDescent="0.25">
      <c r="H48" t="s">
        <v>79</v>
      </c>
      <c r="I48" s="74">
        <f t="shared" si="0"/>
        <v>0.25</v>
      </c>
      <c r="L48" s="74"/>
    </row>
    <row r="49" spans="1:22" x14ac:dyDescent="0.25">
      <c r="H49" t="s">
        <v>80</v>
      </c>
      <c r="I49" s="74">
        <f t="shared" si="0"/>
        <v>0.25</v>
      </c>
      <c r="L49" s="76"/>
    </row>
    <row r="50" spans="1:22" x14ac:dyDescent="0.25">
      <c r="H50" t="s">
        <v>81</v>
      </c>
      <c r="I50" s="76">
        <v>1</v>
      </c>
    </row>
    <row r="51" spans="1:22" x14ac:dyDescent="0.25">
      <c r="I51" s="76">
        <f>SUM(I45:I50)</f>
        <v>2</v>
      </c>
    </row>
    <row r="52" spans="1:22" x14ac:dyDescent="0.25">
      <c r="I52" s="77"/>
    </row>
    <row r="53" spans="1:22" x14ac:dyDescent="0.25">
      <c r="G53" s="43" t="s">
        <v>86</v>
      </c>
      <c r="H53" s="43" t="s">
        <v>87</v>
      </c>
      <c r="I53" s="43" t="s">
        <v>88</v>
      </c>
    </row>
    <row r="54" spans="1:22" x14ac:dyDescent="0.25">
      <c r="G54" s="43" t="s">
        <v>82</v>
      </c>
      <c r="H54">
        <v>30</v>
      </c>
      <c r="I54" s="74">
        <f>H54/$H$58</f>
        <v>0.25</v>
      </c>
      <c r="U54" s="78" t="s">
        <v>89</v>
      </c>
      <c r="V54" s="80">
        <f>'Financial Ratios'!$D$5</f>
        <v>0</v>
      </c>
    </row>
    <row r="55" spans="1:22" x14ac:dyDescent="0.25">
      <c r="G55" s="43" t="s">
        <v>83</v>
      </c>
      <c r="H55">
        <v>30</v>
      </c>
      <c r="I55" s="74">
        <f>H55/$H$58</f>
        <v>0.25</v>
      </c>
      <c r="U55" s="78" t="s">
        <v>90</v>
      </c>
      <c r="V55" s="81" t="e">
        <f>'Financial Ratios'!$D$6</f>
        <v>#DIV/0!</v>
      </c>
    </row>
    <row r="56" spans="1:22" x14ac:dyDescent="0.25">
      <c r="G56" s="43" t="s">
        <v>84</v>
      </c>
      <c r="H56">
        <v>30</v>
      </c>
      <c r="I56" s="74">
        <f>H56/$H$58</f>
        <v>0.25</v>
      </c>
    </row>
    <row r="57" spans="1:22" x14ac:dyDescent="0.25">
      <c r="G57" s="43">
        <v>90</v>
      </c>
      <c r="H57" s="32">
        <v>30</v>
      </c>
      <c r="I57" s="75">
        <f>H57/$H$58</f>
        <v>0.25</v>
      </c>
    </row>
    <row r="58" spans="1:22" x14ac:dyDescent="0.25">
      <c r="G58" s="43" t="s">
        <v>85</v>
      </c>
      <c r="H58">
        <f>SUM(H54:H57)</f>
        <v>120</v>
      </c>
      <c r="I58" s="74">
        <f>H58/$H$58</f>
        <v>1</v>
      </c>
    </row>
    <row r="62" spans="1:22" x14ac:dyDescent="0.25">
      <c r="A62" s="85" t="s">
        <v>24</v>
      </c>
      <c r="B62" s="85" t="s">
        <v>44</v>
      </c>
      <c r="C62" s="86"/>
      <c r="D62" s="219" t="s">
        <v>70</v>
      </c>
      <c r="E62" s="85" t="s">
        <v>71</v>
      </c>
      <c r="F62" s="219" t="s">
        <v>74</v>
      </c>
      <c r="G62" s="86"/>
      <c r="H62" s="259" t="s">
        <v>93</v>
      </c>
      <c r="I62" s="259"/>
      <c r="J62" s="259"/>
      <c r="K62" s="259"/>
      <c r="L62" s="259"/>
    </row>
    <row r="63" spans="1:22" x14ac:dyDescent="0.25">
      <c r="A63" s="20"/>
      <c r="B63" s="97"/>
      <c r="C63" s="90" t="s">
        <v>102</v>
      </c>
      <c r="D63" s="102">
        <v>11.9</v>
      </c>
      <c r="E63" s="23" t="s">
        <v>46</v>
      </c>
      <c r="F63" s="24" t="s">
        <v>47</v>
      </c>
      <c r="H63" s="70" t="s">
        <v>68</v>
      </c>
      <c r="I63" s="71" t="s">
        <v>67</v>
      </c>
      <c r="J63" s="72"/>
      <c r="K63" s="73" t="s">
        <v>57</v>
      </c>
      <c r="L63" s="71" t="s">
        <v>67</v>
      </c>
    </row>
    <row r="64" spans="1:22" x14ac:dyDescent="0.25">
      <c r="A64" s="8"/>
      <c r="B64" s="8"/>
      <c r="C64" s="8"/>
      <c r="D64" s="59"/>
      <c r="E64" s="23" t="s">
        <v>48</v>
      </c>
      <c r="F64" s="24">
        <v>1</v>
      </c>
      <c r="H64" t="s">
        <v>73</v>
      </c>
      <c r="I64" s="74">
        <v>0</v>
      </c>
      <c r="K64" t="s">
        <v>65</v>
      </c>
      <c r="L64" s="74">
        <v>0.85</v>
      </c>
    </row>
    <row r="65" spans="1:23" x14ac:dyDescent="0.25">
      <c r="A65" s="8"/>
      <c r="B65" s="8"/>
      <c r="C65" s="8"/>
      <c r="D65" s="8"/>
      <c r="E65" s="23" t="s">
        <v>49</v>
      </c>
      <c r="F65" s="24" t="s">
        <v>50</v>
      </c>
      <c r="H65" t="s">
        <v>77</v>
      </c>
      <c r="I65" s="74">
        <v>0.2</v>
      </c>
      <c r="K65" t="s">
        <v>66</v>
      </c>
      <c r="L65" s="74">
        <v>0.04</v>
      </c>
    </row>
    <row r="66" spans="1:23" x14ac:dyDescent="0.25">
      <c r="H66" t="s">
        <v>78</v>
      </c>
      <c r="I66" s="74">
        <v>0.2</v>
      </c>
      <c r="K66" t="s">
        <v>58</v>
      </c>
      <c r="L66" s="75">
        <f>200%-(L64+L65)</f>
        <v>1.1099999999999999</v>
      </c>
    </row>
    <row r="67" spans="1:23" x14ac:dyDescent="0.25">
      <c r="H67" t="s">
        <v>79</v>
      </c>
      <c r="I67" s="74">
        <v>0.2</v>
      </c>
      <c r="K67" t="s">
        <v>216</v>
      </c>
      <c r="L67" s="74">
        <f>SUM(L64:L66)</f>
        <v>2</v>
      </c>
    </row>
    <row r="68" spans="1:23" x14ac:dyDescent="0.25">
      <c r="H68" t="s">
        <v>80</v>
      </c>
      <c r="I68" s="74">
        <v>0.2</v>
      </c>
      <c r="L68" s="76"/>
      <c r="S68" s="79"/>
      <c r="T68" s="79"/>
      <c r="U68" s="79"/>
      <c r="V68" s="79"/>
      <c r="W68" s="79"/>
    </row>
    <row r="69" spans="1:23" x14ac:dyDescent="0.25">
      <c r="H69" t="s">
        <v>97</v>
      </c>
      <c r="I69" s="74">
        <v>0.2</v>
      </c>
      <c r="S69" s="79"/>
      <c r="T69" s="79"/>
      <c r="U69" s="79"/>
      <c r="V69" s="90" t="s">
        <v>102</v>
      </c>
      <c r="W69" s="91">
        <v>11.9</v>
      </c>
    </row>
    <row r="70" spans="1:23" x14ac:dyDescent="0.25">
      <c r="H70" t="s">
        <v>81</v>
      </c>
      <c r="I70" s="75">
        <v>1</v>
      </c>
      <c r="S70" s="79"/>
      <c r="T70" s="79"/>
      <c r="U70" s="79"/>
      <c r="V70" s="79"/>
      <c r="W70" s="79"/>
    </row>
    <row r="71" spans="1:23" x14ac:dyDescent="0.25">
      <c r="I71" s="76">
        <f>SUM(I64:I70)</f>
        <v>2</v>
      </c>
    </row>
    <row r="72" spans="1:23" x14ac:dyDescent="0.25">
      <c r="G72" s="43" t="s">
        <v>86</v>
      </c>
      <c r="H72" s="43" t="s">
        <v>87</v>
      </c>
      <c r="I72" s="43" t="s">
        <v>88</v>
      </c>
    </row>
    <row r="73" spans="1:23" x14ac:dyDescent="0.25">
      <c r="G73" s="43" t="s">
        <v>94</v>
      </c>
      <c r="H73">
        <v>1</v>
      </c>
      <c r="I73" s="74">
        <f>H73/$H$76</f>
        <v>0.33333333333333331</v>
      </c>
    </row>
    <row r="74" spans="1:23" x14ac:dyDescent="0.25">
      <c r="G74" s="88" t="s">
        <v>95</v>
      </c>
      <c r="H74">
        <v>1</v>
      </c>
      <c r="I74" s="74">
        <f>H74/$H$76</f>
        <v>0.33333333333333331</v>
      </c>
    </row>
    <row r="75" spans="1:23" x14ac:dyDescent="0.25">
      <c r="G75" s="89" t="s">
        <v>96</v>
      </c>
      <c r="H75" s="32">
        <v>1</v>
      </c>
      <c r="I75" s="75">
        <f>H75/$H$76</f>
        <v>0.33333333333333331</v>
      </c>
    </row>
    <row r="76" spans="1:23" x14ac:dyDescent="0.25">
      <c r="G76" s="43" t="s">
        <v>85</v>
      </c>
      <c r="H76" s="32">
        <v>3</v>
      </c>
      <c r="I76" s="75">
        <f>H76/$H$58</f>
        <v>2.5000000000000001E-2</v>
      </c>
    </row>
    <row r="77" spans="1:23" x14ac:dyDescent="0.25">
      <c r="I77" s="74"/>
    </row>
    <row r="80" spans="1:23" x14ac:dyDescent="0.25">
      <c r="A80" s="82" t="s">
        <v>42</v>
      </c>
      <c r="B80" s="82" t="s">
        <v>44</v>
      </c>
      <c r="C80" s="83"/>
      <c r="D80" s="84" t="s">
        <v>70</v>
      </c>
      <c r="E80" s="82" t="s">
        <v>71</v>
      </c>
      <c r="F80" s="84" t="s">
        <v>74</v>
      </c>
      <c r="G80" s="86"/>
      <c r="H80" s="259" t="s">
        <v>93</v>
      </c>
      <c r="I80" s="259"/>
      <c r="J80" s="259"/>
      <c r="K80" s="259"/>
      <c r="L80" s="259"/>
    </row>
    <row r="81" spans="1:12" ht="16.899999999999999" customHeight="1" x14ac:dyDescent="0.25">
      <c r="A81" s="93" t="s">
        <v>107</v>
      </c>
      <c r="B81" s="94"/>
      <c r="C81" s="95" t="s">
        <v>113</v>
      </c>
      <c r="D81" s="96" t="e">
        <f>D38</f>
        <v>#DIV/0!</v>
      </c>
      <c r="E81" s="257" t="s">
        <v>106</v>
      </c>
      <c r="F81" s="24" t="s">
        <v>103</v>
      </c>
      <c r="H81" s="70" t="s">
        <v>68</v>
      </c>
      <c r="I81" s="71" t="s">
        <v>67</v>
      </c>
      <c r="J81" s="72"/>
      <c r="K81" s="73" t="s">
        <v>57</v>
      </c>
      <c r="L81" s="71" t="s">
        <v>67</v>
      </c>
    </row>
    <row r="82" spans="1:12" x14ac:dyDescent="0.25">
      <c r="A82" s="8"/>
      <c r="B82" s="8"/>
      <c r="C82" s="8"/>
      <c r="D82" s="8"/>
      <c r="E82" s="257"/>
      <c r="F82" s="92" t="s">
        <v>104</v>
      </c>
      <c r="H82" t="s">
        <v>73</v>
      </c>
      <c r="I82" s="74">
        <v>0</v>
      </c>
      <c r="K82" t="s">
        <v>65</v>
      </c>
      <c r="L82" s="74" t="e">
        <f>D81</f>
        <v>#DIV/0!</v>
      </c>
    </row>
    <row r="83" spans="1:12" x14ac:dyDescent="0.25">
      <c r="A83" s="8"/>
      <c r="B83" s="8"/>
      <c r="C83" s="8"/>
      <c r="D83" s="8"/>
      <c r="E83" s="257"/>
      <c r="F83" s="24" t="s">
        <v>105</v>
      </c>
      <c r="H83" t="s">
        <v>77</v>
      </c>
      <c r="I83" s="74">
        <v>0.1</v>
      </c>
      <c r="K83" t="s">
        <v>66</v>
      </c>
      <c r="L83" s="74">
        <v>2.5000000000000001E-2</v>
      </c>
    </row>
    <row r="84" spans="1:12" x14ac:dyDescent="0.25">
      <c r="A84" s="8"/>
      <c r="B84" s="8"/>
      <c r="C84" s="8"/>
      <c r="D84" s="8"/>
      <c r="E84" s="8"/>
      <c r="F84" s="8"/>
      <c r="H84" t="s">
        <v>78</v>
      </c>
      <c r="I84" s="74">
        <v>0.1</v>
      </c>
      <c r="K84" t="s">
        <v>58</v>
      </c>
      <c r="L84" s="74" t="e">
        <f>200%-(L82+L83)</f>
        <v>#DIV/0!</v>
      </c>
    </row>
    <row r="85" spans="1:12" x14ac:dyDescent="0.25">
      <c r="A85" s="8"/>
      <c r="B85" s="8"/>
      <c r="C85" s="8"/>
      <c r="D85" s="8"/>
      <c r="E85" s="8"/>
      <c r="F85" s="8"/>
      <c r="H85" t="s">
        <v>79</v>
      </c>
      <c r="I85" s="74">
        <v>0.1</v>
      </c>
      <c r="L85" s="74"/>
    </row>
    <row r="86" spans="1:12" x14ac:dyDescent="0.25">
      <c r="H86" t="s">
        <v>80</v>
      </c>
      <c r="I86" s="74">
        <v>0.1</v>
      </c>
      <c r="L86" s="76"/>
    </row>
    <row r="87" spans="1:12" x14ac:dyDescent="0.25">
      <c r="H87" t="s">
        <v>97</v>
      </c>
      <c r="I87" s="74">
        <v>0.1</v>
      </c>
    </row>
    <row r="88" spans="1:12" x14ac:dyDescent="0.25">
      <c r="H88" t="s">
        <v>108</v>
      </c>
      <c r="I88" s="74">
        <v>0.1</v>
      </c>
    </row>
    <row r="89" spans="1:12" x14ac:dyDescent="0.25">
      <c r="H89" t="s">
        <v>109</v>
      </c>
      <c r="I89" s="74">
        <v>0.1</v>
      </c>
    </row>
    <row r="90" spans="1:12" x14ac:dyDescent="0.25">
      <c r="G90" s="43"/>
      <c r="H90" t="s">
        <v>110</v>
      </c>
      <c r="I90" s="74">
        <v>0.1</v>
      </c>
    </row>
    <row r="91" spans="1:12" x14ac:dyDescent="0.25">
      <c r="G91" s="43"/>
      <c r="H91" t="s">
        <v>111</v>
      </c>
      <c r="I91" s="74">
        <v>0.1</v>
      </c>
    </row>
    <row r="92" spans="1:12" x14ac:dyDescent="0.25">
      <c r="G92" s="88"/>
      <c r="H92" t="s">
        <v>112</v>
      </c>
      <c r="I92" s="74">
        <v>0.1</v>
      </c>
    </row>
    <row r="93" spans="1:12" x14ac:dyDescent="0.25">
      <c r="G93" s="99"/>
      <c r="H93" t="s">
        <v>81</v>
      </c>
      <c r="I93" s="76">
        <v>1</v>
      </c>
    </row>
    <row r="94" spans="1:12" x14ac:dyDescent="0.25">
      <c r="G94" s="43"/>
      <c r="I94" s="76">
        <f>SUM(I82:I93)</f>
        <v>2</v>
      </c>
    </row>
    <row r="96" spans="1:12" x14ac:dyDescent="0.25">
      <c r="A96" s="82" t="s">
        <v>26</v>
      </c>
      <c r="B96" s="82" t="s">
        <v>44</v>
      </c>
      <c r="C96" s="83"/>
      <c r="D96" s="84" t="s">
        <v>70</v>
      </c>
      <c r="E96" s="83"/>
      <c r="F96" s="83"/>
      <c r="G96" s="83"/>
      <c r="H96" s="83"/>
      <c r="I96" s="83"/>
      <c r="J96" s="83"/>
      <c r="K96" s="83"/>
      <c r="L96" s="83"/>
    </row>
    <row r="97" spans="1:11" x14ac:dyDescent="0.25">
      <c r="A97" s="101" t="s">
        <v>27</v>
      </c>
      <c r="D97" s="77" t="e">
        <f>D11</f>
        <v>#DIV/0!</v>
      </c>
      <c r="H97" s="100" t="s">
        <v>115</v>
      </c>
      <c r="K97" s="77">
        <v>0.15</v>
      </c>
    </row>
    <row r="98" spans="1:11" x14ac:dyDescent="0.25">
      <c r="A98" s="101" t="s">
        <v>28</v>
      </c>
      <c r="D98" s="77" t="e">
        <f>D12</f>
        <v>#DIV/0!</v>
      </c>
      <c r="H98" s="100" t="s">
        <v>116</v>
      </c>
      <c r="K98" s="77">
        <v>0.5</v>
      </c>
    </row>
    <row r="99" spans="1:11" x14ac:dyDescent="0.25">
      <c r="A99" s="101" t="s">
        <v>29</v>
      </c>
      <c r="D99" s="77" t="e">
        <f>D13</f>
        <v>#DIV/0!</v>
      </c>
    </row>
    <row r="100" spans="1:11" x14ac:dyDescent="0.25">
      <c r="A100" s="101" t="s">
        <v>8</v>
      </c>
      <c r="D100" s="77" t="e">
        <f>D14</f>
        <v>#DIV/0!</v>
      </c>
    </row>
    <row r="101" spans="1:11" x14ac:dyDescent="0.25">
      <c r="A101" s="101" t="s">
        <v>21</v>
      </c>
      <c r="D101" s="77" t="e">
        <f t="shared" ref="D101" si="1">D16</f>
        <v>#DIV/0!</v>
      </c>
    </row>
    <row r="112" spans="1:11" x14ac:dyDescent="0.25">
      <c r="A112" s="82" t="s">
        <v>183</v>
      </c>
      <c r="B112" s="84" t="s">
        <v>186</v>
      </c>
      <c r="C112" s="84" t="s">
        <v>185</v>
      </c>
      <c r="E112" s="22" t="s">
        <v>189</v>
      </c>
    </row>
    <row r="113" spans="1:5" x14ac:dyDescent="0.25">
      <c r="A113" s="79" t="str">
        <f>'Template Balance Sheet'!A25</f>
        <v>Grants Payables</v>
      </c>
      <c r="B113" s="157">
        <f>'Template Balance Sheet'!D25</f>
        <v>0</v>
      </c>
      <c r="C113" s="156" t="s">
        <v>187</v>
      </c>
      <c r="E113" t="s">
        <v>222</v>
      </c>
    </row>
    <row r="114" spans="1:5" x14ac:dyDescent="0.25">
      <c r="A114" s="79" t="s">
        <v>184</v>
      </c>
      <c r="B114" s="157">
        <f>'Template Balance Sheet'!D29</f>
        <v>0</v>
      </c>
      <c r="C114" s="156" t="s">
        <v>188</v>
      </c>
    </row>
    <row r="115" spans="1:5" x14ac:dyDescent="0.25">
      <c r="E115" t="s">
        <v>191</v>
      </c>
    </row>
    <row r="135" spans="1:2" x14ac:dyDescent="0.25">
      <c r="A135" s="82" t="s">
        <v>213</v>
      </c>
      <c r="B135" s="84">
        <f>'Template Balance Sheet'!D3</f>
        <v>44196</v>
      </c>
    </row>
    <row r="136" spans="1:2" x14ac:dyDescent="0.25">
      <c r="A136" s="79"/>
      <c r="B136" s="79"/>
    </row>
    <row r="137" spans="1:2" x14ac:dyDescent="0.25">
      <c r="A137" s="79" t="s">
        <v>212</v>
      </c>
      <c r="B137" s="209">
        <f>'Template Balance Sheet'!D4</f>
        <v>0</v>
      </c>
    </row>
    <row r="138" spans="1:2" x14ac:dyDescent="0.25">
      <c r="A138" s="79" t="e">
        <f>'Template Balance Sheet'!#REF!</f>
        <v>#REF!</v>
      </c>
      <c r="B138" s="209" t="e">
        <f>'Template Balance Sheet'!#REF!</f>
        <v>#REF!</v>
      </c>
    </row>
    <row r="139" spans="1:2" x14ac:dyDescent="0.25">
      <c r="A139" s="79" t="str">
        <f>'Template Balance Sheet'!A15</f>
        <v>Long-Term Reserves</v>
      </c>
      <c r="B139" s="209">
        <f>'Template Balance Sheet'!D15</f>
        <v>0</v>
      </c>
    </row>
    <row r="140" spans="1:2" x14ac:dyDescent="0.25">
      <c r="A140" t="s">
        <v>215</v>
      </c>
      <c r="B140" s="209">
        <v>0</v>
      </c>
    </row>
  </sheetData>
  <mergeCells count="6">
    <mergeCell ref="F1:K9"/>
    <mergeCell ref="E81:E83"/>
    <mergeCell ref="A44:C44"/>
    <mergeCell ref="H43:L43"/>
    <mergeCell ref="H62:L62"/>
    <mergeCell ref="H80:L80"/>
  </mergeCells>
  <phoneticPr fontId="8" type="noConversion"/>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R56"/>
  <sheetViews>
    <sheetView topLeftCell="A6" zoomScale="104" zoomScaleNormal="104" zoomScaleSheetLayoutView="110" workbookViewId="0">
      <selection activeCell="K49" sqref="A49:XFD49"/>
    </sheetView>
  </sheetViews>
  <sheetFormatPr defaultRowHeight="15" x14ac:dyDescent="0.25"/>
  <cols>
    <col min="1" max="10" width="9.7109375" style="62" customWidth="1"/>
  </cols>
  <sheetData>
    <row r="1" spans="1:18" x14ac:dyDescent="0.25">
      <c r="A1" s="130"/>
      <c r="B1" s="131"/>
      <c r="C1" s="131"/>
      <c r="D1" s="131"/>
      <c r="E1" s="132"/>
      <c r="F1" s="130"/>
      <c r="G1" s="131"/>
      <c r="H1" s="131"/>
      <c r="I1" s="131"/>
      <c r="J1" s="132"/>
      <c r="L1" s="22" t="s">
        <v>157</v>
      </c>
    </row>
    <row r="2" spans="1:18" ht="14.85" customHeight="1" x14ac:dyDescent="0.25">
      <c r="A2" s="133"/>
      <c r="B2" s="102"/>
      <c r="C2" s="102"/>
      <c r="D2" s="102"/>
      <c r="E2" s="134"/>
      <c r="F2" s="133"/>
      <c r="G2" s="102"/>
      <c r="H2" s="102"/>
      <c r="I2" s="102"/>
      <c r="J2" s="134"/>
      <c r="L2" s="260" t="s">
        <v>224</v>
      </c>
      <c r="M2" s="260"/>
      <c r="N2" s="260"/>
      <c r="O2" s="260"/>
      <c r="P2" s="260"/>
      <c r="Q2" s="260"/>
      <c r="R2" s="260"/>
    </row>
    <row r="3" spans="1:18" x14ac:dyDescent="0.25">
      <c r="A3" s="133"/>
      <c r="B3" s="102"/>
      <c r="C3" s="102"/>
      <c r="D3" s="102"/>
      <c r="E3" s="134"/>
      <c r="F3" s="133"/>
      <c r="G3" s="102"/>
      <c r="H3" s="102"/>
      <c r="I3" s="102"/>
      <c r="J3" s="134"/>
      <c r="L3" s="260"/>
      <c r="M3" s="260"/>
      <c r="N3" s="260"/>
      <c r="O3" s="260"/>
      <c r="P3" s="260"/>
      <c r="Q3" s="260"/>
      <c r="R3" s="260"/>
    </row>
    <row r="4" spans="1:18" x14ac:dyDescent="0.25">
      <c r="A4" s="133"/>
      <c r="B4" s="102"/>
      <c r="C4" s="102"/>
      <c r="D4" s="102"/>
      <c r="E4" s="134"/>
      <c r="F4" s="133"/>
      <c r="G4" s="102"/>
      <c r="H4" s="102"/>
      <c r="I4" s="102"/>
      <c r="J4" s="134"/>
      <c r="L4" s="260"/>
      <c r="M4" s="260"/>
      <c r="N4" s="260"/>
      <c r="O4" s="260"/>
      <c r="P4" s="260"/>
      <c r="Q4" s="260"/>
      <c r="R4" s="260"/>
    </row>
    <row r="5" spans="1:18" x14ac:dyDescent="0.25">
      <c r="A5" s="133"/>
      <c r="B5" s="102"/>
      <c r="C5" s="102"/>
      <c r="D5" s="102"/>
      <c r="E5" s="134"/>
      <c r="F5" s="133"/>
      <c r="G5" s="102"/>
      <c r="H5" s="102"/>
      <c r="I5" s="102"/>
      <c r="J5" s="134"/>
      <c r="L5" s="260"/>
      <c r="M5" s="260"/>
      <c r="N5" s="260"/>
      <c r="O5" s="260"/>
      <c r="P5" s="260"/>
      <c r="Q5" s="260"/>
      <c r="R5" s="260"/>
    </row>
    <row r="6" spans="1:18" x14ac:dyDescent="0.25">
      <c r="A6" s="133"/>
      <c r="B6" s="102"/>
      <c r="C6" s="102"/>
      <c r="D6" s="102"/>
      <c r="E6" s="134"/>
      <c r="F6" s="133"/>
      <c r="G6" s="102"/>
      <c r="H6" s="102"/>
      <c r="I6" s="102"/>
      <c r="J6" s="134"/>
      <c r="L6" s="260"/>
      <c r="M6" s="260"/>
      <c r="N6" s="260"/>
      <c r="O6" s="260"/>
      <c r="P6" s="260"/>
      <c r="Q6" s="260"/>
      <c r="R6" s="260"/>
    </row>
    <row r="7" spans="1:18" x14ac:dyDescent="0.25">
      <c r="A7" s="133"/>
      <c r="B7" s="102"/>
      <c r="C7" s="102"/>
      <c r="D7" s="102"/>
      <c r="E7" s="134"/>
      <c r="F7" s="133"/>
      <c r="G7" s="102"/>
      <c r="H7" s="102"/>
      <c r="I7" s="102"/>
      <c r="J7" s="134"/>
      <c r="L7" s="260"/>
      <c r="M7" s="260"/>
      <c r="N7" s="260"/>
      <c r="O7" s="260"/>
      <c r="P7" s="260"/>
      <c r="Q7" s="260"/>
      <c r="R7" s="260"/>
    </row>
    <row r="8" spans="1:18" x14ac:dyDescent="0.25">
      <c r="A8" s="133"/>
      <c r="B8" s="102"/>
      <c r="C8" s="102"/>
      <c r="D8" s="102"/>
      <c r="E8" s="134"/>
      <c r="F8" s="133"/>
      <c r="G8" s="102"/>
      <c r="H8" s="102"/>
      <c r="I8" s="102"/>
      <c r="J8" s="134"/>
      <c r="L8" s="260"/>
      <c r="M8" s="260"/>
      <c r="N8" s="260"/>
      <c r="O8" s="260"/>
      <c r="P8" s="260"/>
      <c r="Q8" s="260"/>
      <c r="R8" s="260"/>
    </row>
    <row r="9" spans="1:18" x14ac:dyDescent="0.25">
      <c r="A9" s="133"/>
      <c r="B9" s="102"/>
      <c r="C9" s="102"/>
      <c r="D9" s="102"/>
      <c r="E9" s="134"/>
      <c r="F9" s="133"/>
      <c r="G9" s="102"/>
      <c r="H9" s="102"/>
      <c r="I9" s="102"/>
      <c r="J9" s="134"/>
      <c r="L9" s="260"/>
      <c r="M9" s="260"/>
      <c r="N9" s="260"/>
      <c r="O9" s="260"/>
      <c r="P9" s="260"/>
      <c r="Q9" s="260"/>
      <c r="R9" s="260"/>
    </row>
    <row r="10" spans="1:18" x14ac:dyDescent="0.25">
      <c r="A10" s="133"/>
      <c r="B10" s="102"/>
      <c r="C10" s="102"/>
      <c r="D10" s="102"/>
      <c r="E10" s="134"/>
      <c r="F10" s="133"/>
      <c r="G10" s="102"/>
      <c r="H10" s="102"/>
      <c r="I10" s="102"/>
      <c r="J10" s="134"/>
    </row>
    <row r="11" spans="1:18" x14ac:dyDescent="0.25">
      <c r="A11" s="133"/>
      <c r="B11" s="102"/>
      <c r="C11" s="102"/>
      <c r="D11" s="102"/>
      <c r="E11" s="134"/>
      <c r="F11" s="133"/>
      <c r="G11" s="102"/>
      <c r="H11" s="102"/>
      <c r="I11" s="102"/>
      <c r="J11" s="134"/>
      <c r="L11" t="s">
        <v>167</v>
      </c>
    </row>
    <row r="12" spans="1:18" x14ac:dyDescent="0.25">
      <c r="A12" s="133"/>
      <c r="B12" s="102"/>
      <c r="C12" s="102"/>
      <c r="D12" s="102"/>
      <c r="E12" s="134"/>
      <c r="F12" s="133"/>
      <c r="G12" s="102"/>
      <c r="H12" s="102"/>
      <c r="I12" s="102"/>
      <c r="J12" s="134"/>
    </row>
    <row r="13" spans="1:18" x14ac:dyDescent="0.25">
      <c r="A13" s="133"/>
      <c r="B13" s="102"/>
      <c r="C13" s="102"/>
      <c r="D13" s="102"/>
      <c r="E13" s="134"/>
      <c r="F13" s="133"/>
      <c r="G13" s="102"/>
      <c r="H13" s="102"/>
      <c r="I13" s="102"/>
      <c r="J13" s="134"/>
    </row>
    <row r="14" spans="1:18" x14ac:dyDescent="0.25">
      <c r="A14" s="261"/>
      <c r="B14" s="262"/>
      <c r="C14" s="262"/>
      <c r="D14" s="262"/>
      <c r="E14" s="263"/>
      <c r="F14" s="261" t="s">
        <v>225</v>
      </c>
      <c r="G14" s="262"/>
      <c r="H14" s="262"/>
      <c r="I14" s="262"/>
      <c r="J14" s="263"/>
    </row>
    <row r="15" spans="1:18" x14ac:dyDescent="0.25">
      <c r="A15" s="261"/>
      <c r="B15" s="262"/>
      <c r="C15" s="262"/>
      <c r="D15" s="262"/>
      <c r="E15" s="263"/>
      <c r="F15" s="261"/>
      <c r="G15" s="262"/>
      <c r="H15" s="262"/>
      <c r="I15" s="262"/>
      <c r="J15" s="263"/>
    </row>
    <row r="16" spans="1:18" x14ac:dyDescent="0.25">
      <c r="A16" s="264"/>
      <c r="B16" s="265"/>
      <c r="C16" s="265"/>
      <c r="D16" s="265"/>
      <c r="E16" s="266"/>
      <c r="F16" s="264"/>
      <c r="G16" s="265"/>
      <c r="H16" s="265"/>
      <c r="I16" s="265"/>
      <c r="J16" s="266"/>
    </row>
    <row r="17" spans="1:10" x14ac:dyDescent="0.25">
      <c r="A17" s="130"/>
      <c r="B17" s="131"/>
      <c r="C17" s="131"/>
      <c r="D17" s="131"/>
      <c r="E17" s="132"/>
      <c r="F17" s="130"/>
      <c r="G17" s="131"/>
      <c r="H17" s="131"/>
      <c r="I17" s="131"/>
      <c r="J17" s="132"/>
    </row>
    <row r="18" spans="1:10" x14ac:dyDescent="0.25">
      <c r="A18" s="133"/>
      <c r="B18" s="102"/>
      <c r="C18" s="102"/>
      <c r="D18" s="102"/>
      <c r="E18" s="134"/>
      <c r="F18" s="133"/>
      <c r="G18" s="102"/>
      <c r="H18" s="102"/>
      <c r="I18" s="102"/>
      <c r="J18" s="134"/>
    </row>
    <row r="19" spans="1:10" x14ac:dyDescent="0.25">
      <c r="A19" s="133"/>
      <c r="B19" s="102"/>
      <c r="C19" s="102"/>
      <c r="D19" s="102"/>
      <c r="E19" s="134"/>
      <c r="F19" s="133"/>
      <c r="G19" s="102"/>
      <c r="H19" s="102"/>
      <c r="I19" s="102"/>
      <c r="J19" s="134"/>
    </row>
    <row r="20" spans="1:10" x14ac:dyDescent="0.25">
      <c r="A20" s="133"/>
      <c r="B20" s="102"/>
      <c r="C20" s="102"/>
      <c r="D20" s="102"/>
      <c r="E20" s="134"/>
      <c r="F20" s="133"/>
      <c r="G20" s="102"/>
      <c r="H20" s="102"/>
      <c r="I20" s="102"/>
      <c r="J20" s="134"/>
    </row>
    <row r="21" spans="1:10" x14ac:dyDescent="0.25">
      <c r="A21" s="133"/>
      <c r="B21" s="102"/>
      <c r="C21" s="102"/>
      <c r="D21" s="102"/>
      <c r="E21" s="134"/>
      <c r="F21" s="133"/>
      <c r="G21" s="102"/>
      <c r="H21" s="102"/>
      <c r="I21" s="102"/>
      <c r="J21" s="134"/>
    </row>
    <row r="22" spans="1:10" x14ac:dyDescent="0.25">
      <c r="A22" s="133"/>
      <c r="B22" s="102"/>
      <c r="C22" s="102"/>
      <c r="D22" s="102"/>
      <c r="E22" s="134"/>
      <c r="F22" s="133"/>
      <c r="G22" s="102"/>
      <c r="H22" s="102"/>
      <c r="I22" s="102"/>
      <c r="J22" s="134"/>
    </row>
    <row r="23" spans="1:10" x14ac:dyDescent="0.25">
      <c r="A23" s="133"/>
      <c r="B23" s="102"/>
      <c r="C23" s="102"/>
      <c r="D23" s="102"/>
      <c r="E23" s="134"/>
      <c r="F23" s="133"/>
      <c r="G23" s="102"/>
      <c r="H23" s="102"/>
      <c r="I23" s="102"/>
      <c r="J23" s="134"/>
    </row>
    <row r="24" spans="1:10" x14ac:dyDescent="0.25">
      <c r="A24" s="133"/>
      <c r="B24" s="102"/>
      <c r="C24" s="102"/>
      <c r="D24" s="102"/>
      <c r="E24" s="134"/>
      <c r="F24" s="133"/>
      <c r="G24" s="102"/>
      <c r="H24" s="102"/>
      <c r="I24" s="102"/>
      <c r="J24" s="134"/>
    </row>
    <row r="25" spans="1:10" x14ac:dyDescent="0.25">
      <c r="A25" s="135"/>
      <c r="B25" s="102"/>
      <c r="C25" s="102"/>
      <c r="D25" s="102"/>
      <c r="E25" s="134"/>
      <c r="F25" s="133"/>
      <c r="G25" s="102"/>
      <c r="H25" s="102"/>
      <c r="I25" s="102"/>
      <c r="J25" s="134"/>
    </row>
    <row r="26" spans="1:10" x14ac:dyDescent="0.25">
      <c r="A26" s="133"/>
      <c r="B26" s="102"/>
      <c r="C26" s="102"/>
      <c r="D26" s="102"/>
      <c r="E26" s="134"/>
      <c r="F26" s="133"/>
      <c r="G26" s="102"/>
      <c r="H26" s="102"/>
      <c r="I26" s="102"/>
      <c r="J26" s="134"/>
    </row>
    <row r="27" spans="1:10" x14ac:dyDescent="0.25">
      <c r="A27" s="133"/>
      <c r="B27" s="102"/>
      <c r="C27" s="102"/>
      <c r="D27" s="102"/>
      <c r="E27" s="134"/>
      <c r="F27" s="133"/>
      <c r="G27" s="102"/>
      <c r="H27" s="102"/>
      <c r="I27" s="102"/>
      <c r="J27" s="134"/>
    </row>
    <row r="28" spans="1:10" x14ac:dyDescent="0.25">
      <c r="A28" s="133"/>
      <c r="B28" s="102"/>
      <c r="C28" s="102"/>
      <c r="D28" s="102"/>
      <c r="E28" s="134"/>
      <c r="F28" s="133"/>
      <c r="G28" s="102"/>
      <c r="H28" s="102"/>
      <c r="I28" s="102"/>
      <c r="J28" s="134"/>
    </row>
    <row r="29" spans="1:10" x14ac:dyDescent="0.25">
      <c r="A29" s="133"/>
      <c r="B29" s="102"/>
      <c r="C29" s="102"/>
      <c r="D29" s="102"/>
      <c r="E29" s="134"/>
      <c r="F29" s="133"/>
      <c r="G29" s="102"/>
      <c r="H29" s="102"/>
      <c r="I29" s="102"/>
      <c r="J29" s="134"/>
    </row>
    <row r="30" spans="1:10" x14ac:dyDescent="0.25">
      <c r="A30" s="133"/>
      <c r="B30" s="102"/>
      <c r="C30" s="102"/>
      <c r="D30" s="102"/>
      <c r="E30" s="134"/>
      <c r="F30" s="133"/>
      <c r="G30" s="102"/>
      <c r="H30" s="102"/>
      <c r="I30" s="102"/>
      <c r="J30" s="134"/>
    </row>
    <row r="31" spans="1:10" x14ac:dyDescent="0.25">
      <c r="A31" s="261" t="s">
        <v>192</v>
      </c>
      <c r="B31" s="262"/>
      <c r="C31" s="262"/>
      <c r="D31" s="262"/>
      <c r="E31" s="263"/>
      <c r="F31" s="261" t="s">
        <v>168</v>
      </c>
      <c r="G31" s="262"/>
      <c r="H31" s="262"/>
      <c r="I31" s="262"/>
      <c r="J31" s="263"/>
    </row>
    <row r="32" spans="1:10" x14ac:dyDescent="0.25">
      <c r="A32" s="261"/>
      <c r="B32" s="262"/>
      <c r="C32" s="262"/>
      <c r="D32" s="262"/>
      <c r="E32" s="263"/>
      <c r="F32" s="261"/>
      <c r="G32" s="262"/>
      <c r="H32" s="262"/>
      <c r="I32" s="262"/>
      <c r="J32" s="263"/>
    </row>
    <row r="33" spans="1:10" x14ac:dyDescent="0.25">
      <c r="A33" s="261"/>
      <c r="B33" s="262"/>
      <c r="C33" s="262"/>
      <c r="D33" s="262"/>
      <c r="E33" s="263"/>
      <c r="F33" s="261"/>
      <c r="G33" s="262"/>
      <c r="H33" s="262"/>
      <c r="I33" s="262"/>
      <c r="J33" s="263"/>
    </row>
    <row r="34" spans="1:10" x14ac:dyDescent="0.25">
      <c r="A34" s="130"/>
      <c r="B34" s="131"/>
      <c r="C34" s="131"/>
      <c r="D34" s="131"/>
      <c r="E34" s="132"/>
      <c r="F34" s="130"/>
      <c r="G34" s="131"/>
      <c r="H34" s="131"/>
      <c r="I34" s="131"/>
      <c r="J34" s="132"/>
    </row>
    <row r="35" spans="1:10" x14ac:dyDescent="0.25">
      <c r="A35" s="133"/>
      <c r="B35" s="102"/>
      <c r="C35" s="102"/>
      <c r="D35" s="102"/>
      <c r="E35" s="134"/>
      <c r="F35" s="133"/>
      <c r="G35" s="102"/>
      <c r="H35" s="102"/>
      <c r="I35" s="102"/>
      <c r="J35" s="134"/>
    </row>
    <row r="36" spans="1:10" x14ac:dyDescent="0.25">
      <c r="A36" s="133"/>
      <c r="B36" s="102"/>
      <c r="C36" s="102"/>
      <c r="D36" s="102"/>
      <c r="E36" s="134"/>
      <c r="F36" s="133"/>
      <c r="G36" s="102"/>
      <c r="H36" s="102"/>
      <c r="I36" s="102"/>
      <c r="J36" s="134"/>
    </row>
    <row r="37" spans="1:10" x14ac:dyDescent="0.25">
      <c r="A37" s="133"/>
      <c r="B37" s="102"/>
      <c r="C37" s="102"/>
      <c r="D37" s="102"/>
      <c r="E37" s="134"/>
      <c r="F37" s="133"/>
      <c r="G37" s="102"/>
      <c r="H37" s="102"/>
      <c r="I37" s="102"/>
      <c r="J37" s="134"/>
    </row>
    <row r="38" spans="1:10" x14ac:dyDescent="0.25">
      <c r="A38" s="133"/>
      <c r="B38" s="102"/>
      <c r="C38" s="102"/>
      <c r="D38" s="102"/>
      <c r="E38" s="134"/>
      <c r="F38" s="133"/>
      <c r="G38" s="102"/>
      <c r="H38" s="102"/>
      <c r="I38" s="102"/>
      <c r="J38" s="134"/>
    </row>
    <row r="39" spans="1:10" x14ac:dyDescent="0.25">
      <c r="A39" s="133"/>
      <c r="B39" s="102"/>
      <c r="C39" s="102"/>
      <c r="D39" s="102"/>
      <c r="E39" s="134"/>
      <c r="F39" s="133"/>
      <c r="G39" s="102"/>
      <c r="H39" s="102"/>
      <c r="I39" s="102"/>
      <c r="J39" s="134"/>
    </row>
    <row r="40" spans="1:10" x14ac:dyDescent="0.25">
      <c r="A40" s="133"/>
      <c r="B40" s="102"/>
      <c r="C40" s="102"/>
      <c r="D40" s="102"/>
      <c r="E40" s="134"/>
      <c r="F40" s="133"/>
      <c r="G40" s="102"/>
      <c r="H40" s="102"/>
      <c r="I40" s="102"/>
      <c r="J40" s="134"/>
    </row>
    <row r="41" spans="1:10" x14ac:dyDescent="0.25">
      <c r="A41" s="133"/>
      <c r="B41" s="102"/>
      <c r="C41" s="102"/>
      <c r="D41" s="102"/>
      <c r="E41" s="134"/>
      <c r="F41" s="133"/>
      <c r="G41" s="102"/>
      <c r="H41" s="102"/>
      <c r="I41" s="102"/>
      <c r="J41" s="134"/>
    </row>
    <row r="42" spans="1:10" x14ac:dyDescent="0.25">
      <c r="A42" s="133"/>
      <c r="B42" s="102"/>
      <c r="C42" s="102"/>
      <c r="D42" s="102"/>
      <c r="E42" s="134"/>
      <c r="F42" s="133"/>
      <c r="G42" s="102"/>
      <c r="H42" s="102"/>
      <c r="I42" s="102"/>
      <c r="J42" s="134"/>
    </row>
    <row r="43" spans="1:10" x14ac:dyDescent="0.25">
      <c r="A43" s="133"/>
      <c r="B43" s="102"/>
      <c r="C43" s="102"/>
      <c r="D43" s="102"/>
      <c r="E43" s="134"/>
      <c r="F43" s="133"/>
      <c r="G43" s="102"/>
      <c r="H43" s="102"/>
      <c r="I43" s="102"/>
      <c r="J43" s="134"/>
    </row>
    <row r="44" spans="1:10" x14ac:dyDescent="0.25">
      <c r="B44" s="102"/>
      <c r="C44" s="102"/>
      <c r="D44" s="102"/>
      <c r="E44" s="134"/>
      <c r="F44" s="133"/>
      <c r="G44" s="102"/>
      <c r="H44" s="102"/>
      <c r="I44" s="102"/>
      <c r="J44" s="134"/>
    </row>
    <row r="45" spans="1:10" x14ac:dyDescent="0.25">
      <c r="A45" s="229" t="s">
        <v>226</v>
      </c>
      <c r="B45" s="230" t="e">
        <f>'Financial Ratios'!D81</f>
        <v>#DIV/0!</v>
      </c>
      <c r="C45" s="220"/>
      <c r="D45" s="221"/>
      <c r="E45" s="134"/>
      <c r="F45" s="133"/>
      <c r="G45" s="102"/>
      <c r="H45" s="102"/>
      <c r="I45" s="102"/>
      <c r="J45" s="134"/>
    </row>
    <row r="46" spans="1:10" x14ac:dyDescent="0.25">
      <c r="A46" s="156"/>
      <c r="C46" s="102"/>
      <c r="D46" s="102"/>
      <c r="E46" s="134"/>
      <c r="F46" s="133"/>
      <c r="G46" s="102"/>
      <c r="H46" s="102"/>
      <c r="I46" s="102"/>
      <c r="J46" s="134"/>
    </row>
    <row r="47" spans="1:10" ht="14.85" customHeight="1" x14ac:dyDescent="0.25">
      <c r="A47" s="261" t="s">
        <v>159</v>
      </c>
      <c r="B47" s="262"/>
      <c r="C47" s="262"/>
      <c r="D47" s="262"/>
      <c r="E47" s="263"/>
      <c r="F47" s="261" t="s">
        <v>169</v>
      </c>
      <c r="G47" s="262"/>
      <c r="H47" s="262"/>
      <c r="I47" s="262"/>
      <c r="J47" s="263"/>
    </row>
    <row r="48" spans="1:10" x14ac:dyDescent="0.25">
      <c r="A48" s="261"/>
      <c r="B48" s="262"/>
      <c r="C48" s="262"/>
      <c r="D48" s="262"/>
      <c r="E48" s="263"/>
      <c r="F48" s="261"/>
      <c r="G48" s="262"/>
      <c r="H48" s="262"/>
      <c r="I48" s="262"/>
      <c r="J48" s="263"/>
    </row>
    <row r="49" spans="1:10" x14ac:dyDescent="0.25">
      <c r="A49" s="264"/>
      <c r="B49" s="265"/>
      <c r="C49" s="265"/>
      <c r="D49" s="265"/>
      <c r="E49" s="266"/>
      <c r="F49" s="264"/>
      <c r="G49" s="265"/>
      <c r="H49" s="265"/>
      <c r="I49" s="265"/>
      <c r="J49" s="266"/>
    </row>
    <row r="51" spans="1:10" x14ac:dyDescent="0.25">
      <c r="B51" s="233"/>
      <c r="C51" s="233"/>
      <c r="D51" s="233"/>
    </row>
    <row r="52" spans="1:10" x14ac:dyDescent="0.25">
      <c r="A52"/>
      <c r="B52" s="147"/>
      <c r="C52" s="147"/>
      <c r="D52" s="147"/>
      <c r="F52"/>
      <c r="G52"/>
      <c r="H52"/>
      <c r="I52"/>
      <c r="J52"/>
    </row>
    <row r="53" spans="1:10" x14ac:dyDescent="0.25">
      <c r="A53"/>
      <c r="B53" s="147"/>
      <c r="C53" s="147"/>
      <c r="D53" s="147"/>
      <c r="E53"/>
      <c r="F53"/>
      <c r="G53"/>
      <c r="H53"/>
      <c r="I53"/>
      <c r="J53"/>
    </row>
    <row r="54" spans="1:10" x14ac:dyDescent="0.25">
      <c r="A54"/>
      <c r="B54"/>
      <c r="C54"/>
      <c r="D54"/>
      <c r="E54"/>
      <c r="F54"/>
      <c r="G54"/>
      <c r="H54"/>
      <c r="I54"/>
      <c r="J54"/>
    </row>
    <row r="55" spans="1:10" x14ac:dyDescent="0.25">
      <c r="A55"/>
      <c r="B55"/>
      <c r="C55"/>
      <c r="D55"/>
      <c r="E55"/>
      <c r="F55"/>
      <c r="G55"/>
      <c r="H55"/>
      <c r="I55"/>
      <c r="J55"/>
    </row>
    <row r="56" spans="1:10" x14ac:dyDescent="0.25">
      <c r="A56"/>
      <c r="B56"/>
      <c r="C56"/>
      <c r="D56"/>
      <c r="E56"/>
      <c r="F56"/>
      <c r="G56"/>
      <c r="H56"/>
      <c r="I56"/>
      <c r="J56"/>
    </row>
  </sheetData>
  <mergeCells count="7">
    <mergeCell ref="L2:R9"/>
    <mergeCell ref="F47:J49"/>
    <mergeCell ref="A47:E49"/>
    <mergeCell ref="A14:E16"/>
    <mergeCell ref="F14:J16"/>
    <mergeCell ref="A31:E33"/>
    <mergeCell ref="F31:J33"/>
  </mergeCells>
  <printOptions verticalCentered="1"/>
  <pageMargins left="0.5" right="0.5" top="0.5" bottom="0.5" header="0.25" footer="0.25"/>
  <pageSetup scale="98" fitToHeight="0" orientation="portrait" r:id="rId1"/>
  <headerFooter>
    <oddHeader>&amp;C&amp;"-,Bold"&amp;12Organization Name Dashboard xx/xx/xx</oddHeader>
    <oddFooter>&amp;L&amp;9&amp;D &amp;T&amp;RPage &amp;P of 4</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L49"/>
  <sheetViews>
    <sheetView topLeftCell="A18" zoomScale="110" zoomScaleNormal="110" zoomScaleSheetLayoutView="110" workbookViewId="0">
      <selection activeCell="M27" sqref="M27"/>
    </sheetView>
  </sheetViews>
  <sheetFormatPr defaultRowHeight="15" x14ac:dyDescent="0.25"/>
  <cols>
    <col min="1" max="10" width="9.7109375" style="62" customWidth="1"/>
  </cols>
  <sheetData>
    <row r="1" spans="1:12" x14ac:dyDescent="0.25">
      <c r="A1" s="130"/>
      <c r="B1" s="131"/>
      <c r="C1" s="131"/>
      <c r="D1" s="131"/>
      <c r="E1" s="132"/>
      <c r="F1" s="136"/>
      <c r="G1" s="126"/>
      <c r="H1" s="126"/>
      <c r="I1" s="126"/>
      <c r="J1" s="127"/>
      <c r="L1" t="s">
        <v>160</v>
      </c>
    </row>
    <row r="2" spans="1:12" x14ac:dyDescent="0.25">
      <c r="A2" s="133"/>
      <c r="B2" s="102"/>
      <c r="C2" s="102"/>
      <c r="D2" s="102"/>
      <c r="E2" s="134"/>
      <c r="F2" s="123"/>
      <c r="G2" s="68"/>
      <c r="H2" s="68"/>
      <c r="I2" s="68"/>
      <c r="J2" s="128"/>
      <c r="K2" s="79"/>
    </row>
    <row r="3" spans="1:12" x14ac:dyDescent="0.25">
      <c r="A3" s="133"/>
      <c r="B3" s="102"/>
      <c r="C3" s="102"/>
      <c r="D3" s="102"/>
      <c r="E3" s="134"/>
      <c r="F3" s="123"/>
      <c r="G3" s="68"/>
      <c r="H3" s="68"/>
      <c r="I3" s="68"/>
      <c r="J3" s="148"/>
      <c r="K3" s="147"/>
    </row>
    <row r="4" spans="1:12" x14ac:dyDescent="0.25">
      <c r="A4" s="133"/>
      <c r="B4" s="102"/>
      <c r="C4" s="102"/>
      <c r="D4" s="102"/>
      <c r="E4" s="134"/>
      <c r="F4" s="123"/>
      <c r="G4" s="68"/>
      <c r="H4" s="68"/>
      <c r="I4" s="68"/>
      <c r="J4" s="128"/>
    </row>
    <row r="5" spans="1:12" x14ac:dyDescent="0.25">
      <c r="A5" s="133"/>
      <c r="B5" s="102"/>
      <c r="C5" s="102"/>
      <c r="D5" s="102"/>
      <c r="E5" s="134"/>
      <c r="F5" s="123"/>
      <c r="G5" s="68"/>
      <c r="H5" s="68"/>
      <c r="I5" s="68"/>
      <c r="J5" s="128"/>
    </row>
    <row r="6" spans="1:12" x14ac:dyDescent="0.25">
      <c r="A6" s="133"/>
      <c r="B6" s="102"/>
      <c r="C6" s="102"/>
      <c r="D6" s="102"/>
      <c r="E6" s="134"/>
      <c r="F6" s="123"/>
      <c r="G6" s="68"/>
      <c r="H6" s="68"/>
      <c r="I6" s="68"/>
      <c r="J6" s="128"/>
    </row>
    <row r="7" spans="1:12" x14ac:dyDescent="0.25">
      <c r="A7" s="133"/>
      <c r="B7" s="102"/>
      <c r="C7" s="102"/>
      <c r="D7" s="102"/>
      <c r="E7" s="134"/>
      <c r="F7" s="123"/>
      <c r="G7" s="68"/>
      <c r="H7" s="68"/>
      <c r="I7" s="68"/>
      <c r="J7" s="128"/>
    </row>
    <row r="8" spans="1:12" x14ac:dyDescent="0.25">
      <c r="A8" s="133"/>
      <c r="B8" s="102"/>
      <c r="C8" s="102"/>
      <c r="D8" s="102"/>
      <c r="E8" s="134"/>
      <c r="F8" s="123"/>
      <c r="G8" s="68"/>
      <c r="H8" s="68"/>
      <c r="I8" s="68"/>
      <c r="J8" s="128"/>
    </row>
    <row r="9" spans="1:12" x14ac:dyDescent="0.25">
      <c r="A9" s="133"/>
      <c r="B9" s="102"/>
      <c r="C9" s="102"/>
      <c r="D9" s="102"/>
      <c r="E9" s="134"/>
      <c r="F9" s="123"/>
      <c r="G9" s="68"/>
      <c r="H9" s="68"/>
      <c r="I9" s="68"/>
      <c r="J9" s="128"/>
    </row>
    <row r="10" spans="1:12" x14ac:dyDescent="0.25">
      <c r="A10" s="133"/>
      <c r="B10" s="102"/>
      <c r="C10" s="102"/>
      <c r="D10" s="102"/>
      <c r="E10" s="134"/>
      <c r="F10" s="123"/>
      <c r="G10" s="68"/>
      <c r="H10" s="68"/>
      <c r="I10" s="68"/>
      <c r="J10" s="128"/>
    </row>
    <row r="11" spans="1:12" x14ac:dyDescent="0.25">
      <c r="A11" s="79" t="s">
        <v>228</v>
      </c>
      <c r="B11" s="102"/>
      <c r="C11" s="102"/>
      <c r="D11" s="102"/>
      <c r="E11" s="134"/>
      <c r="F11" s="123"/>
      <c r="G11" s="68"/>
      <c r="H11" s="68"/>
      <c r="I11" s="68"/>
      <c r="J11" s="128"/>
    </row>
    <row r="12" spans="1:12" x14ac:dyDescent="0.25">
      <c r="A12" s="79" t="s">
        <v>227</v>
      </c>
      <c r="B12" s="231" t="e">
        <f>'Financial Ratios'!D44</f>
        <v>#DIV/0!</v>
      </c>
      <c r="C12" s="102"/>
      <c r="D12" s="102"/>
      <c r="E12" s="134"/>
      <c r="F12" s="123"/>
      <c r="G12" s="68"/>
      <c r="H12" s="68"/>
      <c r="I12" s="68"/>
      <c r="J12" s="128"/>
    </row>
    <row r="13" spans="1:12" x14ac:dyDescent="0.25">
      <c r="A13" s="133"/>
      <c r="B13" s="102"/>
      <c r="C13" s="102"/>
      <c r="D13" s="102"/>
      <c r="E13" s="134"/>
      <c r="F13" s="125"/>
      <c r="G13" s="124"/>
      <c r="H13" s="124"/>
      <c r="I13" s="124"/>
      <c r="J13" s="129"/>
    </row>
    <row r="14" spans="1:12" x14ac:dyDescent="0.25">
      <c r="A14" s="261" t="s">
        <v>176</v>
      </c>
      <c r="B14" s="262"/>
      <c r="C14" s="262"/>
      <c r="D14" s="262"/>
      <c r="E14" s="263"/>
      <c r="F14" s="262" t="s">
        <v>177</v>
      </c>
      <c r="G14" s="262"/>
      <c r="H14" s="262"/>
      <c r="I14" s="262"/>
      <c r="J14" s="263"/>
    </row>
    <row r="15" spans="1:12" x14ac:dyDescent="0.25">
      <c r="A15" s="261"/>
      <c r="B15" s="262"/>
      <c r="C15" s="262"/>
      <c r="D15" s="262"/>
      <c r="E15" s="263"/>
      <c r="F15" s="262"/>
      <c r="G15" s="262"/>
      <c r="H15" s="262"/>
      <c r="I15" s="262"/>
      <c r="J15" s="263"/>
    </row>
    <row r="16" spans="1:12" x14ac:dyDescent="0.25">
      <c r="A16" s="264"/>
      <c r="B16" s="265"/>
      <c r="C16" s="265"/>
      <c r="D16" s="265"/>
      <c r="E16" s="266"/>
      <c r="F16" s="265"/>
      <c r="G16" s="265"/>
      <c r="H16" s="265"/>
      <c r="I16" s="265"/>
      <c r="J16" s="266"/>
    </row>
    <row r="17" spans="1:10" x14ac:dyDescent="0.25">
      <c r="A17" s="133"/>
      <c r="B17" s="102"/>
      <c r="C17" s="102"/>
      <c r="D17" s="102"/>
      <c r="E17" s="134"/>
      <c r="F17" s="130"/>
      <c r="G17" s="131"/>
      <c r="H17" s="131"/>
      <c r="I17" s="131"/>
      <c r="J17" s="132"/>
    </row>
    <row r="18" spans="1:10" x14ac:dyDescent="0.25">
      <c r="A18" s="133"/>
      <c r="B18" s="102"/>
      <c r="C18" s="102"/>
      <c r="D18" s="102"/>
      <c r="E18" s="134"/>
      <c r="F18" s="133"/>
      <c r="G18" s="102"/>
      <c r="H18" s="102"/>
      <c r="I18" s="102"/>
      <c r="J18" s="134"/>
    </row>
    <row r="19" spans="1:10" x14ac:dyDescent="0.25">
      <c r="A19" s="133"/>
      <c r="B19" s="102"/>
      <c r="C19" s="102"/>
      <c r="D19" s="102"/>
      <c r="E19" s="134"/>
      <c r="F19" s="133"/>
      <c r="G19" s="102"/>
      <c r="H19" s="102"/>
      <c r="I19" s="102"/>
      <c r="J19" s="134"/>
    </row>
    <row r="20" spans="1:10" x14ac:dyDescent="0.25">
      <c r="A20" s="133"/>
      <c r="B20" s="102"/>
      <c r="C20" s="102"/>
      <c r="D20" s="102"/>
      <c r="E20" s="134"/>
      <c r="F20" s="133"/>
      <c r="G20" s="102"/>
      <c r="H20" s="102"/>
      <c r="I20" s="102"/>
      <c r="J20" s="134"/>
    </row>
    <row r="21" spans="1:10" x14ac:dyDescent="0.25">
      <c r="A21" s="133"/>
      <c r="B21" s="102"/>
      <c r="C21" s="102"/>
      <c r="D21" s="102"/>
      <c r="E21" s="134"/>
      <c r="F21" s="133"/>
      <c r="G21" s="102"/>
      <c r="H21" s="102"/>
      <c r="I21" s="102"/>
      <c r="J21" s="134"/>
    </row>
    <row r="22" spans="1:10" x14ac:dyDescent="0.25">
      <c r="A22" s="133"/>
      <c r="B22" s="102"/>
      <c r="C22" s="102"/>
      <c r="D22" s="102"/>
      <c r="E22" s="134"/>
      <c r="F22" s="133"/>
      <c r="G22" s="102"/>
      <c r="H22" s="102"/>
      <c r="I22" s="102"/>
      <c r="J22" s="134"/>
    </row>
    <row r="23" spans="1:10" x14ac:dyDescent="0.25">
      <c r="A23" s="133"/>
      <c r="B23" s="102"/>
      <c r="C23" s="102"/>
      <c r="D23" s="102"/>
      <c r="E23" s="134"/>
      <c r="F23" s="133"/>
      <c r="G23" s="102"/>
      <c r="H23" s="102"/>
      <c r="I23" s="102"/>
      <c r="J23" s="134"/>
    </row>
    <row r="24" spans="1:10" x14ac:dyDescent="0.25">
      <c r="A24" s="133"/>
      <c r="B24" s="102"/>
      <c r="C24" s="102"/>
      <c r="D24" s="102"/>
      <c r="E24" s="134"/>
      <c r="F24" s="133"/>
      <c r="G24" s="102"/>
      <c r="H24" s="102"/>
      <c r="I24" s="102"/>
      <c r="J24" s="134"/>
    </row>
    <row r="25" spans="1:10" x14ac:dyDescent="0.25">
      <c r="A25" s="135"/>
      <c r="B25" s="102"/>
      <c r="C25" s="102"/>
      <c r="D25" s="102"/>
      <c r="E25" s="134"/>
      <c r="F25" s="133"/>
      <c r="G25" s="102"/>
      <c r="H25" s="102"/>
      <c r="I25" s="102"/>
      <c r="J25" s="134"/>
    </row>
    <row r="26" spans="1:10" x14ac:dyDescent="0.25">
      <c r="A26" s="133"/>
      <c r="B26" s="102"/>
      <c r="C26" s="102"/>
      <c r="D26" s="102"/>
      <c r="E26" s="134"/>
      <c r="F26" s="133"/>
      <c r="G26" s="102"/>
      <c r="H26" s="102"/>
      <c r="I26" s="102"/>
      <c r="J26" s="134"/>
    </row>
    <row r="27" spans="1:10" x14ac:dyDescent="0.25">
      <c r="A27" s="133"/>
      <c r="B27" s="102"/>
      <c r="C27" s="102"/>
      <c r="D27" s="102"/>
      <c r="E27" s="134"/>
      <c r="F27" s="133"/>
      <c r="G27" s="102"/>
      <c r="H27" s="102"/>
      <c r="I27" s="102"/>
      <c r="J27" s="134"/>
    </row>
    <row r="28" spans="1:10" x14ac:dyDescent="0.25">
      <c r="A28" s="133"/>
      <c r="B28" s="102"/>
      <c r="C28" s="102"/>
      <c r="D28" s="102"/>
      <c r="E28" s="134"/>
      <c r="F28" s="133"/>
      <c r="G28" s="102"/>
      <c r="H28" s="102"/>
      <c r="I28" s="102"/>
      <c r="J28" s="134"/>
    </row>
    <row r="29" spans="1:10" x14ac:dyDescent="0.25">
      <c r="A29" s="133"/>
      <c r="B29" s="102"/>
      <c r="C29" s="102"/>
      <c r="D29" s="102"/>
      <c r="E29" s="134"/>
      <c r="F29" s="133"/>
      <c r="G29" s="102"/>
      <c r="H29" s="102"/>
      <c r="I29" s="102"/>
      <c r="J29" s="134"/>
    </row>
    <row r="30" spans="1:10" x14ac:dyDescent="0.25">
      <c r="A30" s="133"/>
      <c r="B30" s="102"/>
      <c r="C30" s="102"/>
      <c r="D30" s="102"/>
      <c r="E30" s="134"/>
      <c r="F30" s="133"/>
      <c r="G30" s="102"/>
      <c r="H30" s="102"/>
      <c r="I30" s="102"/>
      <c r="J30" s="134"/>
    </row>
    <row r="31" spans="1:10" x14ac:dyDescent="0.25">
      <c r="A31" s="261" t="s">
        <v>179</v>
      </c>
      <c r="B31" s="262"/>
      <c r="C31" s="262"/>
      <c r="D31" s="262"/>
      <c r="E31" s="263"/>
      <c r="F31" s="261" t="s">
        <v>180</v>
      </c>
      <c r="G31" s="262"/>
      <c r="H31" s="262"/>
      <c r="I31" s="262"/>
      <c r="J31" s="263"/>
    </row>
    <row r="32" spans="1:10" x14ac:dyDescent="0.25">
      <c r="A32" s="261"/>
      <c r="B32" s="262"/>
      <c r="C32" s="262"/>
      <c r="D32" s="262"/>
      <c r="E32" s="263"/>
      <c r="F32" s="261"/>
      <c r="G32" s="262"/>
      <c r="H32" s="262"/>
      <c r="I32" s="262"/>
      <c r="J32" s="263"/>
    </row>
    <row r="33" spans="1:10" x14ac:dyDescent="0.25">
      <c r="A33" s="261"/>
      <c r="B33" s="262"/>
      <c r="C33" s="262"/>
      <c r="D33" s="262"/>
      <c r="E33" s="263"/>
      <c r="F33" s="261"/>
      <c r="G33" s="262"/>
      <c r="H33" s="262"/>
      <c r="I33" s="262"/>
      <c r="J33" s="263"/>
    </row>
    <row r="34" spans="1:10" x14ac:dyDescent="0.25">
      <c r="A34" s="130"/>
      <c r="B34" s="131"/>
      <c r="C34" s="131"/>
      <c r="D34" s="131"/>
      <c r="E34" s="132"/>
      <c r="F34" s="131"/>
      <c r="G34" s="131"/>
      <c r="H34" s="131"/>
      <c r="I34" s="131"/>
      <c r="J34" s="132"/>
    </row>
    <row r="35" spans="1:10" x14ac:dyDescent="0.25">
      <c r="A35" s="133"/>
      <c r="B35" s="102"/>
      <c r="C35" s="102"/>
      <c r="D35" s="102"/>
      <c r="E35" s="134"/>
      <c r="F35" s="102"/>
      <c r="G35" s="102"/>
      <c r="H35" s="102"/>
      <c r="I35" s="102"/>
      <c r="J35" s="134"/>
    </row>
    <row r="36" spans="1:10" x14ac:dyDescent="0.25">
      <c r="A36" s="133"/>
      <c r="B36" s="102"/>
      <c r="C36" s="102"/>
      <c r="D36" s="102"/>
      <c r="E36" s="134"/>
      <c r="F36" s="102"/>
      <c r="G36" s="102"/>
      <c r="H36" s="102"/>
      <c r="I36" s="102"/>
      <c r="J36" s="134"/>
    </row>
    <row r="37" spans="1:10" x14ac:dyDescent="0.25">
      <c r="A37" s="133"/>
      <c r="B37" s="102"/>
      <c r="C37" s="102"/>
      <c r="D37" s="102"/>
      <c r="E37" s="134"/>
      <c r="F37" s="102"/>
      <c r="G37" s="102"/>
      <c r="H37" s="102"/>
      <c r="I37" s="102"/>
      <c r="J37" s="134"/>
    </row>
    <row r="38" spans="1:10" x14ac:dyDescent="0.25">
      <c r="A38" s="133"/>
      <c r="B38" s="102"/>
      <c r="C38" s="102"/>
      <c r="D38" s="102"/>
      <c r="E38" s="134"/>
      <c r="F38" s="102"/>
      <c r="G38" s="102"/>
      <c r="H38" s="102"/>
      <c r="I38" s="102"/>
      <c r="J38" s="134"/>
    </row>
    <row r="39" spans="1:10" x14ac:dyDescent="0.25">
      <c r="A39" s="133"/>
      <c r="B39" s="102"/>
      <c r="C39" s="102"/>
      <c r="D39" s="102"/>
      <c r="E39" s="134"/>
      <c r="F39" s="102"/>
      <c r="G39" s="102"/>
      <c r="H39" s="102"/>
      <c r="I39" s="102"/>
      <c r="J39" s="134"/>
    </row>
    <row r="40" spans="1:10" x14ac:dyDescent="0.25">
      <c r="A40" s="133"/>
      <c r="B40" s="102"/>
      <c r="C40" s="102"/>
      <c r="D40" s="102"/>
      <c r="E40" s="134"/>
      <c r="F40" s="102"/>
      <c r="G40" s="102"/>
      <c r="H40" s="102"/>
      <c r="I40" s="102"/>
      <c r="J40" s="134"/>
    </row>
    <row r="41" spans="1:10" x14ac:dyDescent="0.25">
      <c r="A41" s="133"/>
      <c r="B41" s="102"/>
      <c r="C41" s="102"/>
      <c r="D41" s="102"/>
      <c r="E41" s="134"/>
      <c r="F41" s="102"/>
      <c r="G41" s="102"/>
      <c r="H41" s="102"/>
      <c r="I41" s="102"/>
      <c r="J41" s="134"/>
    </row>
    <row r="42" spans="1:10" x14ac:dyDescent="0.25">
      <c r="A42" s="133"/>
      <c r="B42" s="102"/>
      <c r="C42" s="102"/>
      <c r="D42" s="102"/>
      <c r="E42" s="134"/>
      <c r="F42" s="102"/>
      <c r="G42" s="102"/>
      <c r="H42" s="102"/>
      <c r="I42" s="102"/>
      <c r="J42" s="134"/>
    </row>
    <row r="43" spans="1:10" x14ac:dyDescent="0.25">
      <c r="A43" s="133"/>
      <c r="B43" s="102"/>
      <c r="C43" s="102"/>
      <c r="D43" s="102"/>
      <c r="E43" s="134"/>
      <c r="F43" s="102"/>
      <c r="G43" s="102"/>
      <c r="H43" s="102"/>
      <c r="I43" s="102"/>
      <c r="J43" s="134"/>
    </row>
    <row r="44" spans="1:10" x14ac:dyDescent="0.25">
      <c r="A44" s="133"/>
      <c r="B44" s="102"/>
      <c r="C44" s="102"/>
      <c r="D44" s="102"/>
      <c r="E44" s="134"/>
      <c r="F44" s="102"/>
      <c r="G44" s="102"/>
      <c r="H44" s="102"/>
      <c r="I44" s="102"/>
      <c r="J44" s="134"/>
    </row>
    <row r="45" spans="1:10" x14ac:dyDescent="0.25">
      <c r="A45" s="133"/>
      <c r="B45" s="102"/>
      <c r="C45" s="102"/>
      <c r="D45" s="102"/>
      <c r="E45" s="134"/>
      <c r="F45" s="102"/>
      <c r="G45" s="102"/>
      <c r="H45" s="102"/>
      <c r="I45" s="102"/>
      <c r="J45" s="134"/>
    </row>
    <row r="46" spans="1:10" x14ac:dyDescent="0.25">
      <c r="A46" s="133"/>
      <c r="B46" s="102"/>
      <c r="C46" s="102"/>
      <c r="D46" s="102"/>
      <c r="E46" s="134"/>
      <c r="F46" s="102"/>
      <c r="G46" s="102"/>
      <c r="H46" s="102"/>
      <c r="I46" s="102"/>
      <c r="J46" s="134"/>
    </row>
    <row r="47" spans="1:10" x14ac:dyDescent="0.25">
      <c r="A47" s="261" t="s">
        <v>178</v>
      </c>
      <c r="B47" s="262"/>
      <c r="C47" s="262"/>
      <c r="D47" s="262"/>
      <c r="E47" s="263"/>
      <c r="F47" s="262"/>
      <c r="G47" s="262"/>
      <c r="H47" s="262"/>
      <c r="I47" s="262"/>
      <c r="J47" s="263"/>
    </row>
    <row r="48" spans="1:10" x14ac:dyDescent="0.25">
      <c r="A48" s="261"/>
      <c r="B48" s="262"/>
      <c r="C48" s="262"/>
      <c r="D48" s="262"/>
      <c r="E48" s="263"/>
      <c r="F48" s="262"/>
      <c r="G48" s="262"/>
      <c r="H48" s="262"/>
      <c r="I48" s="262"/>
      <c r="J48" s="263"/>
    </row>
    <row r="49" spans="1:10" x14ac:dyDescent="0.25">
      <c r="A49" s="264"/>
      <c r="B49" s="265"/>
      <c r="C49" s="265"/>
      <c r="D49" s="265"/>
      <c r="E49" s="266"/>
      <c r="F49" s="265"/>
      <c r="G49" s="265"/>
      <c r="H49" s="265"/>
      <c r="I49" s="265"/>
      <c r="J49" s="266"/>
    </row>
  </sheetData>
  <mergeCells count="6">
    <mergeCell ref="A14:E16"/>
    <mergeCell ref="F14:J16"/>
    <mergeCell ref="A31:E33"/>
    <mergeCell ref="F31:J33"/>
    <mergeCell ref="A47:E49"/>
    <mergeCell ref="F47:J49"/>
  </mergeCells>
  <printOptions verticalCentered="1"/>
  <pageMargins left="0.5" right="0.5" top="0.5" bottom="0.5" header="0.25" footer="0.25"/>
  <pageSetup scale="98" fitToHeight="0" orientation="portrait" r:id="rId1"/>
  <headerFooter>
    <oddHeader>&amp;C&amp;"-,Bold"&amp;12Organization Name Dashboard 12/31/20</oddHeader>
    <oddFooter>&amp;L&amp;9&amp;D &amp;T&amp;RPage 2 of 4</oddFooter>
  </headerFooter>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59999389629810485"/>
    <pageSetUpPr fitToPage="1"/>
  </sheetPr>
  <dimension ref="A1:L49"/>
  <sheetViews>
    <sheetView zoomScale="110" zoomScaleNormal="110" zoomScaleSheetLayoutView="110" workbookViewId="0">
      <selection activeCell="L7" sqref="L7"/>
    </sheetView>
  </sheetViews>
  <sheetFormatPr defaultRowHeight="15" x14ac:dyDescent="0.25"/>
  <cols>
    <col min="1" max="10" width="9.7109375" style="62" customWidth="1"/>
  </cols>
  <sheetData>
    <row r="1" spans="1:12" x14ac:dyDescent="0.25">
      <c r="A1" s="130"/>
      <c r="B1" s="131"/>
      <c r="C1" s="131"/>
      <c r="D1" s="131"/>
      <c r="E1" s="132"/>
      <c r="F1" s="130"/>
      <c r="G1" s="131"/>
      <c r="H1" s="131"/>
      <c r="I1" s="131"/>
      <c r="J1" s="132"/>
      <c r="L1" t="s">
        <v>161</v>
      </c>
    </row>
    <row r="2" spans="1:12" x14ac:dyDescent="0.25">
      <c r="A2" s="133"/>
      <c r="B2" s="102"/>
      <c r="C2" s="102"/>
      <c r="D2" s="102"/>
      <c r="E2" s="134"/>
      <c r="F2" s="133"/>
      <c r="G2" s="102"/>
      <c r="H2" s="102"/>
      <c r="I2" s="102"/>
      <c r="J2" s="134"/>
    </row>
    <row r="3" spans="1:12" x14ac:dyDescent="0.25">
      <c r="A3" s="133"/>
      <c r="B3" s="102"/>
      <c r="C3" s="102"/>
      <c r="D3" s="102"/>
      <c r="E3" s="134"/>
      <c r="F3" s="133"/>
      <c r="G3" s="102"/>
      <c r="H3" s="102"/>
      <c r="I3" s="102"/>
      <c r="J3" s="134"/>
    </row>
    <row r="4" spans="1:12" x14ac:dyDescent="0.25">
      <c r="A4" s="133"/>
      <c r="B4" s="102"/>
      <c r="C4" s="102"/>
      <c r="D4" s="102"/>
      <c r="E4" s="134"/>
      <c r="F4" s="133"/>
      <c r="G4" s="102"/>
      <c r="H4" s="102"/>
      <c r="I4" s="102"/>
      <c r="J4" s="134"/>
    </row>
    <row r="5" spans="1:12" x14ac:dyDescent="0.25">
      <c r="A5" s="133"/>
      <c r="B5" s="102"/>
      <c r="C5" s="102"/>
      <c r="D5" s="102"/>
      <c r="E5" s="134"/>
      <c r="F5" s="133"/>
      <c r="G5" s="102"/>
      <c r="H5" s="102"/>
      <c r="I5" s="102"/>
      <c r="J5" s="134"/>
    </row>
    <row r="6" spans="1:12" x14ac:dyDescent="0.25">
      <c r="A6" s="133"/>
      <c r="B6" s="102"/>
      <c r="C6" s="102"/>
      <c r="D6" s="102"/>
      <c r="E6" s="134"/>
      <c r="F6" s="133"/>
      <c r="G6" s="102"/>
      <c r="H6" s="102"/>
      <c r="I6" s="102"/>
      <c r="J6" s="134"/>
    </row>
    <row r="7" spans="1:12" x14ac:dyDescent="0.25">
      <c r="A7" s="133"/>
      <c r="B7" s="102"/>
      <c r="C7" s="102"/>
      <c r="D7" s="102"/>
      <c r="E7" s="134"/>
      <c r="F7" s="133"/>
      <c r="G7" s="102"/>
      <c r="H7" s="102"/>
      <c r="I7" s="102"/>
      <c r="J7" s="134"/>
    </row>
    <row r="8" spans="1:12" x14ac:dyDescent="0.25">
      <c r="A8" s="133"/>
      <c r="B8" s="102"/>
      <c r="C8" s="102"/>
      <c r="D8" s="102"/>
      <c r="E8" s="134"/>
      <c r="F8" s="133"/>
      <c r="G8" s="102"/>
      <c r="H8" s="102"/>
      <c r="I8" s="102"/>
      <c r="J8" s="134"/>
    </row>
    <row r="9" spans="1:12" x14ac:dyDescent="0.25">
      <c r="A9" s="133"/>
      <c r="B9" s="102"/>
      <c r="C9" s="102"/>
      <c r="D9" s="102"/>
      <c r="E9" s="134"/>
      <c r="F9" s="133"/>
      <c r="G9" s="102"/>
      <c r="H9" s="102"/>
      <c r="I9" s="102"/>
      <c r="J9" s="134"/>
    </row>
    <row r="10" spans="1:12" x14ac:dyDescent="0.25">
      <c r="A10" s="133"/>
      <c r="B10" s="102"/>
      <c r="C10" s="102"/>
      <c r="D10" s="102"/>
      <c r="E10" s="134"/>
      <c r="F10" s="133"/>
      <c r="G10" s="102"/>
      <c r="H10" s="102"/>
      <c r="I10" s="102"/>
      <c r="J10" s="134"/>
    </row>
    <row r="11" spans="1:12" x14ac:dyDescent="0.25">
      <c r="A11" s="133"/>
      <c r="B11" s="102"/>
      <c r="C11" s="102"/>
      <c r="D11" s="102"/>
      <c r="E11" s="134"/>
      <c r="F11" s="133"/>
      <c r="G11" s="102"/>
      <c r="H11" s="102"/>
      <c r="I11" s="102"/>
      <c r="J11" s="134"/>
    </row>
    <row r="12" spans="1:12" x14ac:dyDescent="0.25">
      <c r="A12" s="133"/>
      <c r="B12" s="102"/>
      <c r="C12" s="102"/>
      <c r="D12" s="102"/>
      <c r="E12" s="134"/>
      <c r="F12" s="133"/>
      <c r="G12" s="102"/>
      <c r="H12" s="102"/>
      <c r="I12" s="102"/>
      <c r="J12" s="134"/>
    </row>
    <row r="13" spans="1:12" x14ac:dyDescent="0.25">
      <c r="A13" s="133"/>
      <c r="B13" s="102"/>
      <c r="C13" s="102"/>
      <c r="D13" s="102"/>
      <c r="E13" s="134"/>
      <c r="F13" s="133"/>
      <c r="G13" s="102"/>
      <c r="H13" s="102"/>
      <c r="I13" s="102"/>
      <c r="J13" s="134"/>
    </row>
    <row r="14" spans="1:12" ht="14.85" customHeight="1" x14ac:dyDescent="0.25">
      <c r="A14" s="261" t="s">
        <v>181</v>
      </c>
      <c r="B14" s="262"/>
      <c r="C14" s="262"/>
      <c r="D14" s="262"/>
      <c r="E14" s="263"/>
      <c r="F14" s="261" t="s">
        <v>182</v>
      </c>
      <c r="G14" s="262"/>
      <c r="H14" s="262"/>
      <c r="I14" s="262"/>
      <c r="J14" s="263"/>
    </row>
    <row r="15" spans="1:12" x14ac:dyDescent="0.25">
      <c r="A15" s="261"/>
      <c r="B15" s="262"/>
      <c r="C15" s="262"/>
      <c r="D15" s="262"/>
      <c r="E15" s="263"/>
      <c r="F15" s="261"/>
      <c r="G15" s="262"/>
      <c r="H15" s="262"/>
      <c r="I15" s="262"/>
      <c r="J15" s="263"/>
    </row>
    <row r="16" spans="1:12" x14ac:dyDescent="0.25">
      <c r="A16" s="261"/>
      <c r="B16" s="262"/>
      <c r="C16" s="262"/>
      <c r="D16" s="262"/>
      <c r="E16" s="263"/>
      <c r="F16" s="264"/>
      <c r="G16" s="265"/>
      <c r="H16" s="265"/>
      <c r="I16" s="265"/>
      <c r="J16" s="266"/>
    </row>
    <row r="17" spans="1:12" x14ac:dyDescent="0.25">
      <c r="A17" s="130"/>
      <c r="B17" s="131"/>
      <c r="C17" s="131"/>
      <c r="D17" s="131"/>
      <c r="E17" s="132"/>
      <c r="F17" s="130"/>
      <c r="G17" s="131"/>
      <c r="H17" s="131"/>
      <c r="I17" s="131"/>
      <c r="J17" s="132"/>
    </row>
    <row r="18" spans="1:12" x14ac:dyDescent="0.25">
      <c r="A18" s="133"/>
      <c r="B18" s="102"/>
      <c r="C18" s="102"/>
      <c r="D18" s="102"/>
      <c r="E18" s="134"/>
      <c r="F18" s="133"/>
      <c r="G18" s="102"/>
      <c r="H18" s="102"/>
      <c r="I18" s="102"/>
      <c r="J18" s="134"/>
    </row>
    <row r="19" spans="1:12" x14ac:dyDescent="0.25">
      <c r="A19" s="133"/>
      <c r="B19" s="102"/>
      <c r="C19" s="102"/>
      <c r="D19" s="102"/>
      <c r="E19" s="134"/>
      <c r="F19" s="133"/>
      <c r="G19" s="102"/>
      <c r="H19" s="102"/>
      <c r="I19" s="102"/>
      <c r="J19" s="134"/>
      <c r="L19" t="s">
        <v>194</v>
      </c>
    </row>
    <row r="20" spans="1:12" x14ac:dyDescent="0.25">
      <c r="A20" s="133"/>
      <c r="B20" s="102"/>
      <c r="C20" s="102"/>
      <c r="D20" s="102"/>
      <c r="E20" s="134"/>
      <c r="F20" s="154"/>
      <c r="H20" s="102"/>
      <c r="I20" s="102"/>
      <c r="J20" s="134"/>
    </row>
    <row r="21" spans="1:12" x14ac:dyDescent="0.25">
      <c r="A21" s="133"/>
      <c r="B21" s="102"/>
      <c r="C21" s="102"/>
      <c r="D21" s="102"/>
      <c r="E21" s="134"/>
      <c r="F21" s="155"/>
      <c r="G21" s="156"/>
      <c r="H21" s="102"/>
      <c r="I21" s="102"/>
      <c r="J21" s="134"/>
    </row>
    <row r="22" spans="1:12" x14ac:dyDescent="0.25">
      <c r="A22" s="133"/>
      <c r="B22" s="102"/>
      <c r="C22" s="102"/>
      <c r="D22" s="102"/>
      <c r="E22" s="134"/>
      <c r="F22" s="155"/>
      <c r="H22" s="102"/>
      <c r="I22" s="102"/>
      <c r="J22" s="134"/>
    </row>
    <row r="23" spans="1:12" x14ac:dyDescent="0.25">
      <c r="A23" s="133"/>
      <c r="B23" s="102"/>
      <c r="C23" s="102"/>
      <c r="D23" s="102"/>
      <c r="E23" s="134"/>
      <c r="F23" s="133"/>
      <c r="G23" s="102"/>
      <c r="H23" s="102"/>
      <c r="I23" s="102"/>
      <c r="J23" s="134"/>
    </row>
    <row r="24" spans="1:12" x14ac:dyDescent="0.25">
      <c r="A24" s="133"/>
      <c r="B24" s="102"/>
      <c r="C24" s="102"/>
      <c r="D24" s="102"/>
      <c r="E24" s="134"/>
      <c r="F24" s="133"/>
      <c r="G24" s="102"/>
      <c r="H24" s="102"/>
      <c r="I24" s="102"/>
      <c r="J24" s="134"/>
    </row>
    <row r="25" spans="1:12" x14ac:dyDescent="0.25">
      <c r="A25" s="135"/>
      <c r="B25" s="102"/>
      <c r="C25" s="102"/>
      <c r="D25" s="102"/>
      <c r="E25" s="134"/>
      <c r="F25" s="133"/>
      <c r="G25" s="102"/>
      <c r="H25" s="102"/>
      <c r="I25" s="102"/>
      <c r="J25" s="134"/>
    </row>
    <row r="26" spans="1:12" x14ac:dyDescent="0.25">
      <c r="A26" s="133"/>
      <c r="B26" s="102"/>
      <c r="C26" s="102"/>
      <c r="D26" s="102"/>
      <c r="E26" s="134"/>
      <c r="F26" s="133"/>
      <c r="G26" s="102"/>
      <c r="H26" s="102"/>
      <c r="I26" s="102"/>
      <c r="J26" s="134"/>
    </row>
    <row r="27" spans="1:12" x14ac:dyDescent="0.25">
      <c r="A27" s="133"/>
      <c r="B27" s="102"/>
      <c r="C27" s="102"/>
      <c r="D27" s="102"/>
      <c r="E27" s="134"/>
      <c r="F27" s="133"/>
      <c r="G27" s="102"/>
      <c r="H27" s="102"/>
      <c r="I27" s="102"/>
      <c r="J27" s="134"/>
    </row>
    <row r="28" spans="1:12" x14ac:dyDescent="0.25">
      <c r="A28" s="179" t="s">
        <v>230</v>
      </c>
      <c r="B28" s="102"/>
      <c r="C28" s="102"/>
      <c r="D28" s="102"/>
      <c r="E28" s="134"/>
      <c r="F28" s="133"/>
      <c r="G28" s="102"/>
      <c r="H28" s="102"/>
      <c r="I28" s="102"/>
      <c r="J28" s="134"/>
    </row>
    <row r="29" spans="1:12" x14ac:dyDescent="0.25">
      <c r="A29" s="133" t="s">
        <v>229</v>
      </c>
      <c r="B29" s="154">
        <f>'Financial Ratios'!D63</f>
        <v>11.9</v>
      </c>
      <c r="C29" s="102"/>
      <c r="D29" s="102"/>
      <c r="E29" s="134"/>
      <c r="F29" s="133"/>
      <c r="G29" s="102"/>
      <c r="H29" s="102"/>
      <c r="I29" s="102"/>
      <c r="J29" s="134"/>
    </row>
    <row r="30" spans="1:12" x14ac:dyDescent="0.25">
      <c r="A30" s="133"/>
      <c r="B30" s="102"/>
      <c r="C30" s="102"/>
      <c r="D30" s="102"/>
      <c r="E30" s="134"/>
      <c r="F30" s="133"/>
      <c r="G30" s="102"/>
      <c r="H30" s="102"/>
      <c r="I30" s="102"/>
      <c r="J30" s="134"/>
    </row>
    <row r="31" spans="1:12" x14ac:dyDescent="0.25">
      <c r="A31" s="261" t="s">
        <v>231</v>
      </c>
      <c r="B31" s="262"/>
      <c r="C31" s="262"/>
      <c r="D31" s="262"/>
      <c r="E31" s="263"/>
      <c r="F31" s="262" t="s">
        <v>190</v>
      </c>
      <c r="G31" s="262"/>
      <c r="H31" s="262"/>
      <c r="I31" s="262"/>
      <c r="J31" s="263"/>
    </row>
    <row r="32" spans="1:12" x14ac:dyDescent="0.25">
      <c r="A32" s="261"/>
      <c r="B32" s="262"/>
      <c r="C32" s="262"/>
      <c r="D32" s="262"/>
      <c r="E32" s="263"/>
      <c r="F32" s="262"/>
      <c r="G32" s="262"/>
      <c r="H32" s="262"/>
      <c r="I32" s="262"/>
      <c r="J32" s="263"/>
    </row>
    <row r="33" spans="1:10" x14ac:dyDescent="0.25">
      <c r="A33" s="261"/>
      <c r="B33" s="262"/>
      <c r="C33" s="262"/>
      <c r="D33" s="262"/>
      <c r="E33" s="263"/>
      <c r="F33" s="265"/>
      <c r="G33" s="265"/>
      <c r="H33" s="265"/>
      <c r="I33" s="265"/>
      <c r="J33" s="266"/>
    </row>
    <row r="34" spans="1:10" x14ac:dyDescent="0.25">
      <c r="A34" s="130"/>
      <c r="B34" s="131"/>
      <c r="C34" s="131"/>
      <c r="D34" s="131"/>
      <c r="E34" s="132"/>
      <c r="F34" s="131"/>
      <c r="G34" s="131"/>
      <c r="H34" s="131"/>
      <c r="I34" s="131"/>
      <c r="J34" s="132"/>
    </row>
    <row r="35" spans="1:10" x14ac:dyDescent="0.25">
      <c r="A35" s="133"/>
      <c r="B35" s="102"/>
      <c r="C35" s="102"/>
      <c r="D35" s="102"/>
      <c r="E35" s="134"/>
      <c r="F35" s="102"/>
      <c r="G35" s="102"/>
      <c r="H35" s="102"/>
      <c r="I35" s="102"/>
      <c r="J35" s="134"/>
    </row>
    <row r="36" spans="1:10" x14ac:dyDescent="0.25">
      <c r="A36" s="133"/>
      <c r="B36" s="102"/>
      <c r="C36" s="102"/>
      <c r="D36" s="102"/>
      <c r="E36" s="134"/>
      <c r="F36" s="102"/>
      <c r="G36" s="102"/>
      <c r="H36" s="102"/>
      <c r="I36" s="102"/>
      <c r="J36" s="134"/>
    </row>
    <row r="37" spans="1:10" x14ac:dyDescent="0.25">
      <c r="A37" s="133"/>
      <c r="B37" s="102"/>
      <c r="C37" s="102"/>
      <c r="D37" s="102"/>
      <c r="E37" s="134"/>
      <c r="F37" s="102"/>
      <c r="G37" s="102"/>
      <c r="H37" s="102"/>
      <c r="I37" s="102"/>
      <c r="J37" s="134"/>
    </row>
    <row r="38" spans="1:10" x14ac:dyDescent="0.25">
      <c r="A38" s="133"/>
      <c r="B38" s="102"/>
      <c r="C38" s="102"/>
      <c r="D38" s="102"/>
      <c r="E38" s="134"/>
      <c r="F38" s="102"/>
      <c r="G38" s="102"/>
      <c r="H38" s="102"/>
      <c r="I38" s="102"/>
      <c r="J38" s="134"/>
    </row>
    <row r="39" spans="1:10" x14ac:dyDescent="0.25">
      <c r="A39" s="133"/>
      <c r="B39" s="102"/>
      <c r="C39" s="102"/>
      <c r="D39" s="102"/>
      <c r="E39" s="134"/>
      <c r="F39" s="102"/>
      <c r="G39" s="102"/>
      <c r="H39" s="102"/>
      <c r="I39" s="102"/>
      <c r="J39" s="134"/>
    </row>
    <row r="40" spans="1:10" x14ac:dyDescent="0.25">
      <c r="A40" s="133"/>
      <c r="B40" s="102"/>
      <c r="C40" s="102"/>
      <c r="D40" s="102"/>
      <c r="E40" s="134"/>
      <c r="F40" s="102"/>
      <c r="G40" s="102"/>
      <c r="H40" s="102"/>
      <c r="I40" s="102"/>
      <c r="J40" s="134"/>
    </row>
    <row r="41" spans="1:10" x14ac:dyDescent="0.25">
      <c r="A41" s="133"/>
      <c r="B41" s="102"/>
      <c r="C41" s="102"/>
      <c r="D41" s="102"/>
      <c r="E41" s="134"/>
      <c r="F41" s="102"/>
      <c r="G41" s="102"/>
      <c r="H41" s="102"/>
      <c r="I41" s="102"/>
      <c r="J41" s="134"/>
    </row>
    <row r="42" spans="1:10" x14ac:dyDescent="0.25">
      <c r="A42" s="133"/>
      <c r="B42" s="102"/>
      <c r="C42" s="102"/>
      <c r="D42" s="102"/>
      <c r="E42" s="134"/>
      <c r="F42" s="102"/>
      <c r="G42" s="102"/>
      <c r="H42" s="102"/>
      <c r="I42" s="102"/>
      <c r="J42" s="134"/>
    </row>
    <row r="43" spans="1:10" x14ac:dyDescent="0.25">
      <c r="A43" s="133"/>
      <c r="B43" s="102"/>
      <c r="C43" s="102"/>
      <c r="D43" s="102"/>
      <c r="E43" s="134"/>
      <c r="F43" s="102"/>
      <c r="G43" s="102"/>
      <c r="H43" s="102"/>
      <c r="I43" s="102"/>
      <c r="J43" s="134"/>
    </row>
    <row r="44" spans="1:10" x14ac:dyDescent="0.25">
      <c r="A44" s="133"/>
      <c r="B44" s="102"/>
      <c r="C44" s="102"/>
      <c r="D44" s="102"/>
      <c r="E44" s="134"/>
      <c r="F44" s="102"/>
      <c r="G44" s="102"/>
      <c r="H44" s="102"/>
      <c r="I44" s="102"/>
      <c r="J44" s="134"/>
    </row>
    <row r="45" spans="1:10" x14ac:dyDescent="0.25">
      <c r="A45" s="133"/>
      <c r="B45" s="102"/>
      <c r="C45" s="102"/>
      <c r="D45" s="102"/>
      <c r="E45" s="134"/>
      <c r="F45" s="102"/>
      <c r="G45" s="102"/>
      <c r="H45" s="102"/>
      <c r="I45" s="102"/>
      <c r="J45" s="134"/>
    </row>
    <row r="46" spans="1:10" x14ac:dyDescent="0.25">
      <c r="A46" s="133"/>
      <c r="B46" s="102"/>
      <c r="C46" s="102"/>
      <c r="D46" s="102"/>
      <c r="E46" s="134"/>
      <c r="F46" s="102"/>
      <c r="G46" s="102"/>
      <c r="H46" s="102"/>
      <c r="I46" s="102"/>
      <c r="J46" s="134"/>
    </row>
    <row r="47" spans="1:10" ht="14.85" customHeight="1" x14ac:dyDescent="0.25">
      <c r="A47" s="261" t="s">
        <v>193</v>
      </c>
      <c r="B47" s="262"/>
      <c r="C47" s="262"/>
      <c r="D47" s="262"/>
      <c r="E47" s="263"/>
      <c r="F47" s="262" t="s">
        <v>214</v>
      </c>
      <c r="G47" s="262"/>
      <c r="H47" s="262"/>
      <c r="I47" s="262"/>
      <c r="J47" s="263"/>
    </row>
    <row r="48" spans="1:10" x14ac:dyDescent="0.25">
      <c r="A48" s="261"/>
      <c r="B48" s="262"/>
      <c r="C48" s="262"/>
      <c r="D48" s="262"/>
      <c r="E48" s="263"/>
      <c r="F48" s="262"/>
      <c r="G48" s="262"/>
      <c r="H48" s="262"/>
      <c r="I48" s="262"/>
      <c r="J48" s="263"/>
    </row>
    <row r="49" spans="1:10" x14ac:dyDescent="0.25">
      <c r="A49" s="264"/>
      <c r="B49" s="265"/>
      <c r="C49" s="265"/>
      <c r="D49" s="265"/>
      <c r="E49" s="266"/>
      <c r="F49" s="265"/>
      <c r="G49" s="265"/>
      <c r="H49" s="265"/>
      <c r="I49" s="265"/>
      <c r="J49" s="266"/>
    </row>
  </sheetData>
  <mergeCells count="6">
    <mergeCell ref="A14:E16"/>
    <mergeCell ref="F14:J16"/>
    <mergeCell ref="A31:E33"/>
    <mergeCell ref="F31:J33"/>
    <mergeCell ref="A47:E49"/>
    <mergeCell ref="F47:J49"/>
  </mergeCells>
  <printOptions verticalCentered="1"/>
  <pageMargins left="0.5" right="0.5" top="0.5" bottom="0.5" header="0.25" footer="0.25"/>
  <pageSetup scale="98" fitToHeight="0" orientation="portrait" r:id="rId1"/>
  <headerFooter>
    <oddHeader>&amp;C&amp;"-,Bold"&amp;12Organization Name Dashboard 12/31/20</oddHeader>
    <oddFooter>&amp;L&amp;9&amp;D &amp;T&amp;RPage 3 of 4</oddFooter>
  </headerFooter>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Q49"/>
  <sheetViews>
    <sheetView zoomScale="110" zoomScaleNormal="110" zoomScaleSheetLayoutView="110" workbookViewId="0">
      <selection activeCell="N26" sqref="N26"/>
    </sheetView>
  </sheetViews>
  <sheetFormatPr defaultRowHeight="15" x14ac:dyDescent="0.25"/>
  <cols>
    <col min="1" max="10" width="9.7109375" style="62" customWidth="1"/>
  </cols>
  <sheetData>
    <row r="1" spans="1:17" x14ac:dyDescent="0.25">
      <c r="A1" s="130"/>
      <c r="B1" s="131"/>
      <c r="C1" s="131"/>
      <c r="D1" s="131"/>
      <c r="E1" s="132"/>
      <c r="F1" s="130"/>
      <c r="G1" s="131"/>
      <c r="H1" s="131"/>
      <c r="I1" s="131"/>
      <c r="J1" s="132"/>
    </row>
    <row r="2" spans="1:17" x14ac:dyDescent="0.25">
      <c r="A2" s="133"/>
      <c r="B2" s="102"/>
      <c r="C2" s="102"/>
      <c r="D2" s="102"/>
      <c r="E2" s="134"/>
      <c r="F2" s="133"/>
      <c r="G2" s="102"/>
      <c r="H2" s="102"/>
      <c r="I2" s="102"/>
      <c r="J2" s="134"/>
      <c r="L2" s="22" t="s">
        <v>157</v>
      </c>
    </row>
    <row r="3" spans="1:17" x14ac:dyDescent="0.25">
      <c r="A3" s="133"/>
      <c r="B3" s="102"/>
      <c r="C3" s="102"/>
      <c r="D3" s="102"/>
      <c r="E3" s="134"/>
      <c r="F3" s="133"/>
      <c r="G3" s="102"/>
      <c r="H3" s="102"/>
      <c r="I3" s="102"/>
      <c r="J3" s="134"/>
      <c r="L3" s="260" t="s">
        <v>158</v>
      </c>
      <c r="M3" s="260"/>
      <c r="N3" s="260"/>
      <c r="O3" s="260"/>
      <c r="P3" s="260"/>
      <c r="Q3" s="260"/>
    </row>
    <row r="4" spans="1:17" x14ac:dyDescent="0.25">
      <c r="A4" s="133"/>
      <c r="B4" s="102"/>
      <c r="C4" s="102"/>
      <c r="D4" s="102"/>
      <c r="E4" s="134"/>
      <c r="F4" s="133"/>
      <c r="G4" s="102"/>
      <c r="H4" s="102"/>
      <c r="I4" s="102"/>
      <c r="J4" s="134"/>
      <c r="L4" s="260"/>
      <c r="M4" s="260"/>
      <c r="N4" s="260"/>
      <c r="O4" s="260"/>
      <c r="P4" s="260"/>
      <c r="Q4" s="260"/>
    </row>
    <row r="5" spans="1:17" x14ac:dyDescent="0.25">
      <c r="A5" s="133"/>
      <c r="B5" s="102"/>
      <c r="C5" s="102"/>
      <c r="D5" s="102"/>
      <c r="E5" s="134"/>
      <c r="F5" s="133"/>
      <c r="G5" s="102"/>
      <c r="H5" s="102"/>
      <c r="I5" s="102"/>
      <c r="J5" s="134"/>
      <c r="L5" s="260"/>
      <c r="M5" s="260"/>
      <c r="N5" s="260"/>
      <c r="O5" s="260"/>
      <c r="P5" s="260"/>
      <c r="Q5" s="260"/>
    </row>
    <row r="6" spans="1:17" x14ac:dyDescent="0.25">
      <c r="A6" s="133"/>
      <c r="B6" s="102"/>
      <c r="C6" s="102"/>
      <c r="D6" s="102"/>
      <c r="E6" s="134"/>
      <c r="F6" s="133"/>
      <c r="G6" s="102"/>
      <c r="H6" s="102"/>
      <c r="I6" s="102"/>
      <c r="J6" s="134"/>
      <c r="L6" s="260"/>
      <c r="M6" s="260"/>
      <c r="N6" s="260"/>
      <c r="O6" s="260"/>
      <c r="P6" s="260"/>
      <c r="Q6" s="260"/>
    </row>
    <row r="7" spans="1:17" x14ac:dyDescent="0.25">
      <c r="A7" s="133"/>
      <c r="B7" s="102"/>
      <c r="C7" s="102"/>
      <c r="D7" s="102"/>
      <c r="E7" s="134"/>
      <c r="F7" s="133"/>
      <c r="G7" s="102"/>
      <c r="H7" s="102"/>
      <c r="I7" s="102"/>
      <c r="J7" s="134"/>
    </row>
    <row r="8" spans="1:17" x14ac:dyDescent="0.25">
      <c r="A8" s="133"/>
      <c r="B8" s="102"/>
      <c r="C8" s="102"/>
      <c r="D8" s="102"/>
      <c r="E8" s="134"/>
      <c r="F8" s="133"/>
      <c r="G8" s="102"/>
      <c r="H8" s="102"/>
      <c r="I8" s="102"/>
      <c r="J8" s="134"/>
    </row>
    <row r="9" spans="1:17" x14ac:dyDescent="0.25">
      <c r="A9" s="133"/>
      <c r="B9" s="102"/>
      <c r="C9" s="102"/>
      <c r="D9" s="102"/>
      <c r="E9" s="134"/>
      <c r="F9" s="133"/>
      <c r="G9" s="102"/>
      <c r="H9" s="102"/>
      <c r="I9" s="102"/>
      <c r="J9" s="134"/>
    </row>
    <row r="10" spans="1:17" x14ac:dyDescent="0.25">
      <c r="A10" s="133"/>
      <c r="B10" s="102"/>
      <c r="C10" s="102"/>
      <c r="D10" s="102"/>
      <c r="E10" s="134"/>
      <c r="F10" s="133"/>
      <c r="G10" s="102"/>
      <c r="H10" s="102"/>
      <c r="I10" s="102"/>
      <c r="J10" s="134"/>
    </row>
    <row r="11" spans="1:17" x14ac:dyDescent="0.25">
      <c r="A11" s="133"/>
      <c r="B11" s="102"/>
      <c r="C11" s="102"/>
      <c r="D11" s="102"/>
      <c r="E11" s="134"/>
      <c r="F11" s="133"/>
      <c r="G11" s="102"/>
      <c r="H11" s="102"/>
      <c r="I11" s="102"/>
      <c r="J11" s="134"/>
    </row>
    <row r="12" spans="1:17" x14ac:dyDescent="0.25">
      <c r="A12" s="133"/>
      <c r="B12" s="102"/>
      <c r="C12" s="102"/>
      <c r="D12" s="102"/>
      <c r="E12" s="134"/>
      <c r="F12" s="133"/>
      <c r="G12" s="102"/>
      <c r="H12" s="102"/>
      <c r="I12" s="102"/>
      <c r="J12" s="134"/>
    </row>
    <row r="13" spans="1:17" x14ac:dyDescent="0.25">
      <c r="A13" s="133"/>
      <c r="B13" s="102"/>
      <c r="C13" s="102"/>
      <c r="D13" s="102"/>
      <c r="E13" s="134"/>
      <c r="F13" s="133"/>
      <c r="G13" s="102"/>
      <c r="H13" s="102"/>
      <c r="I13" s="102"/>
      <c r="J13" s="134"/>
    </row>
    <row r="14" spans="1:17" x14ac:dyDescent="0.25">
      <c r="A14" s="261" t="s">
        <v>156</v>
      </c>
      <c r="B14" s="262"/>
      <c r="C14" s="262"/>
      <c r="D14" s="262"/>
      <c r="E14" s="263"/>
      <c r="F14" s="261" t="s">
        <v>156</v>
      </c>
      <c r="G14" s="262"/>
      <c r="H14" s="262"/>
      <c r="I14" s="262"/>
      <c r="J14" s="263"/>
    </row>
    <row r="15" spans="1:17" x14ac:dyDescent="0.25">
      <c r="A15" s="261"/>
      <c r="B15" s="262"/>
      <c r="C15" s="262"/>
      <c r="D15" s="262"/>
      <c r="E15" s="263"/>
      <c r="F15" s="261"/>
      <c r="G15" s="262"/>
      <c r="H15" s="262"/>
      <c r="I15" s="262"/>
      <c r="J15" s="263"/>
    </row>
    <row r="16" spans="1:17" x14ac:dyDescent="0.25">
      <c r="A16" s="264"/>
      <c r="B16" s="265"/>
      <c r="C16" s="265"/>
      <c r="D16" s="265"/>
      <c r="E16" s="266"/>
      <c r="F16" s="264"/>
      <c r="G16" s="265"/>
      <c r="H16" s="265"/>
      <c r="I16" s="265"/>
      <c r="J16" s="266"/>
    </row>
    <row r="17" spans="1:10" x14ac:dyDescent="0.25">
      <c r="A17" s="130"/>
      <c r="B17" s="131"/>
      <c r="C17" s="131"/>
      <c r="D17" s="131"/>
      <c r="E17" s="132"/>
      <c r="F17" s="130"/>
      <c r="G17" s="131"/>
      <c r="H17" s="131"/>
      <c r="I17" s="131"/>
      <c r="J17" s="132"/>
    </row>
    <row r="18" spans="1:10" x14ac:dyDescent="0.25">
      <c r="A18" s="133"/>
      <c r="B18" s="102"/>
      <c r="C18" s="102"/>
      <c r="D18" s="102"/>
      <c r="E18" s="134"/>
      <c r="F18" s="133"/>
      <c r="G18" s="102"/>
      <c r="H18" s="102"/>
      <c r="I18" s="102"/>
      <c r="J18" s="134"/>
    </row>
    <row r="19" spans="1:10" x14ac:dyDescent="0.25">
      <c r="A19" s="133"/>
      <c r="B19" s="102"/>
      <c r="C19" s="102"/>
      <c r="D19" s="102"/>
      <c r="E19" s="134"/>
      <c r="F19" s="133"/>
      <c r="G19" s="102"/>
      <c r="H19" s="102"/>
      <c r="I19" s="102"/>
      <c r="J19" s="134"/>
    </row>
    <row r="20" spans="1:10" x14ac:dyDescent="0.25">
      <c r="A20" s="133"/>
      <c r="B20" s="102"/>
      <c r="C20" s="102"/>
      <c r="D20" s="102"/>
      <c r="E20" s="134"/>
      <c r="F20" s="133"/>
      <c r="G20" s="102"/>
      <c r="H20" s="102"/>
      <c r="I20" s="102"/>
      <c r="J20" s="134"/>
    </row>
    <row r="21" spans="1:10" x14ac:dyDescent="0.25">
      <c r="A21" s="133"/>
      <c r="B21" s="102"/>
      <c r="C21" s="102"/>
      <c r="D21" s="102"/>
      <c r="E21" s="134"/>
      <c r="F21" s="133"/>
      <c r="G21" s="102"/>
      <c r="H21" s="102"/>
      <c r="I21" s="102"/>
      <c r="J21" s="134"/>
    </row>
    <row r="22" spans="1:10" x14ac:dyDescent="0.25">
      <c r="A22" s="133"/>
      <c r="B22" s="102"/>
      <c r="C22" s="102"/>
      <c r="D22" s="102"/>
      <c r="E22" s="134"/>
      <c r="F22" s="133"/>
      <c r="G22" s="102"/>
      <c r="H22" s="102"/>
      <c r="I22" s="102"/>
      <c r="J22" s="134"/>
    </row>
    <row r="23" spans="1:10" x14ac:dyDescent="0.25">
      <c r="A23" s="133"/>
      <c r="B23" s="102"/>
      <c r="C23" s="102"/>
      <c r="D23" s="102"/>
      <c r="E23" s="134"/>
      <c r="F23" s="133"/>
      <c r="G23" s="102"/>
      <c r="H23" s="102"/>
      <c r="I23" s="102"/>
      <c r="J23" s="134"/>
    </row>
    <row r="24" spans="1:10" x14ac:dyDescent="0.25">
      <c r="A24" s="133"/>
      <c r="B24" s="102"/>
      <c r="C24" s="102"/>
      <c r="D24" s="102"/>
      <c r="E24" s="134"/>
      <c r="F24" s="133"/>
      <c r="G24" s="102"/>
      <c r="H24" s="102"/>
      <c r="I24" s="102"/>
      <c r="J24" s="134"/>
    </row>
    <row r="25" spans="1:10" x14ac:dyDescent="0.25">
      <c r="A25" s="135"/>
      <c r="B25" s="102"/>
      <c r="C25" s="102"/>
      <c r="D25" s="102"/>
      <c r="E25" s="134"/>
      <c r="F25" s="133"/>
      <c r="G25" s="102"/>
      <c r="H25" s="102"/>
      <c r="I25" s="102"/>
      <c r="J25" s="134"/>
    </row>
    <row r="26" spans="1:10" x14ac:dyDescent="0.25">
      <c r="A26" s="133"/>
      <c r="B26" s="102"/>
      <c r="C26" s="102"/>
      <c r="D26" s="102"/>
      <c r="E26" s="134"/>
      <c r="F26" s="133"/>
      <c r="G26" s="102"/>
      <c r="H26" s="102"/>
      <c r="I26" s="102"/>
      <c r="J26" s="134"/>
    </row>
    <row r="27" spans="1:10" x14ac:dyDescent="0.25">
      <c r="A27" s="133"/>
      <c r="B27" s="102"/>
      <c r="C27" s="102"/>
      <c r="D27" s="102"/>
      <c r="E27" s="134"/>
      <c r="F27" s="133"/>
      <c r="G27" s="102"/>
      <c r="H27" s="102"/>
      <c r="I27" s="102"/>
      <c r="J27" s="134"/>
    </row>
    <row r="28" spans="1:10" x14ac:dyDescent="0.25">
      <c r="A28" s="133"/>
      <c r="B28" s="102"/>
      <c r="C28" s="102"/>
      <c r="D28" s="102"/>
      <c r="E28" s="134"/>
      <c r="F28" s="133"/>
      <c r="G28" s="102"/>
      <c r="H28" s="102"/>
      <c r="I28" s="102"/>
      <c r="J28" s="134"/>
    </row>
    <row r="29" spans="1:10" x14ac:dyDescent="0.25">
      <c r="A29" s="133"/>
      <c r="B29" s="102"/>
      <c r="C29" s="102"/>
      <c r="D29" s="102"/>
      <c r="E29" s="134"/>
      <c r="F29" s="133"/>
      <c r="G29" s="102"/>
      <c r="H29" s="102"/>
      <c r="I29" s="102"/>
      <c r="J29" s="134"/>
    </row>
    <row r="30" spans="1:10" x14ac:dyDescent="0.25">
      <c r="A30" s="133"/>
      <c r="B30" s="102"/>
      <c r="C30" s="102"/>
      <c r="D30" s="102"/>
      <c r="E30" s="134"/>
      <c r="F30" s="133"/>
      <c r="G30" s="102"/>
      <c r="H30" s="102"/>
      <c r="I30" s="102"/>
      <c r="J30" s="134"/>
    </row>
    <row r="31" spans="1:10" x14ac:dyDescent="0.25">
      <c r="A31" s="261" t="s">
        <v>156</v>
      </c>
      <c r="B31" s="262"/>
      <c r="C31" s="262"/>
      <c r="D31" s="262"/>
      <c r="E31" s="263"/>
      <c r="F31" s="261" t="s">
        <v>156</v>
      </c>
      <c r="G31" s="262"/>
      <c r="H31" s="262"/>
      <c r="I31" s="262"/>
      <c r="J31" s="263"/>
    </row>
    <row r="32" spans="1:10" x14ac:dyDescent="0.25">
      <c r="A32" s="261"/>
      <c r="B32" s="262"/>
      <c r="C32" s="262"/>
      <c r="D32" s="262"/>
      <c r="E32" s="263"/>
      <c r="F32" s="261"/>
      <c r="G32" s="262"/>
      <c r="H32" s="262"/>
      <c r="I32" s="262"/>
      <c r="J32" s="263"/>
    </row>
    <row r="33" spans="1:10" x14ac:dyDescent="0.25">
      <c r="A33" s="261"/>
      <c r="B33" s="262"/>
      <c r="C33" s="262"/>
      <c r="D33" s="262"/>
      <c r="E33" s="263"/>
      <c r="F33" s="261"/>
      <c r="G33" s="262"/>
      <c r="H33" s="262"/>
      <c r="I33" s="262"/>
      <c r="J33" s="263"/>
    </row>
    <row r="34" spans="1:10" x14ac:dyDescent="0.25">
      <c r="A34" s="130"/>
      <c r="B34" s="131"/>
      <c r="C34" s="131"/>
      <c r="D34" s="131"/>
      <c r="E34" s="132"/>
      <c r="F34" s="131"/>
      <c r="G34" s="131"/>
      <c r="H34" s="131"/>
      <c r="I34" s="131"/>
      <c r="J34" s="132"/>
    </row>
    <row r="35" spans="1:10" x14ac:dyDescent="0.25">
      <c r="A35" s="133"/>
      <c r="B35" s="102"/>
      <c r="C35" s="102"/>
      <c r="D35" s="102"/>
      <c r="E35" s="134"/>
      <c r="F35" s="102"/>
      <c r="G35" s="102"/>
      <c r="H35" s="102"/>
      <c r="I35" s="102"/>
      <c r="J35" s="134"/>
    </row>
    <row r="36" spans="1:10" x14ac:dyDescent="0.25">
      <c r="A36" s="133"/>
      <c r="B36" s="102"/>
      <c r="C36" s="102"/>
      <c r="D36" s="102"/>
      <c r="E36" s="134"/>
      <c r="F36" s="102"/>
      <c r="G36" s="102"/>
      <c r="H36" s="102"/>
      <c r="I36" s="102"/>
      <c r="J36" s="134"/>
    </row>
    <row r="37" spans="1:10" x14ac:dyDescent="0.25">
      <c r="A37" s="133"/>
      <c r="B37" s="102"/>
      <c r="C37" s="102"/>
      <c r="D37" s="102"/>
      <c r="E37" s="134"/>
      <c r="F37" s="102"/>
      <c r="G37" s="102"/>
      <c r="H37" s="102"/>
      <c r="I37" s="102"/>
      <c r="J37" s="134"/>
    </row>
    <row r="38" spans="1:10" x14ac:dyDescent="0.25">
      <c r="A38" s="133"/>
      <c r="B38" s="102"/>
      <c r="C38" s="102"/>
      <c r="D38" s="102"/>
      <c r="E38" s="134"/>
      <c r="F38" s="102"/>
      <c r="G38" s="102"/>
      <c r="H38" s="102"/>
      <c r="I38" s="102"/>
      <c r="J38" s="134"/>
    </row>
    <row r="39" spans="1:10" x14ac:dyDescent="0.25">
      <c r="A39" s="133"/>
      <c r="B39" s="102"/>
      <c r="C39" s="102"/>
      <c r="D39" s="102"/>
      <c r="E39" s="134"/>
      <c r="F39" s="102"/>
      <c r="G39" s="102"/>
      <c r="H39" s="102"/>
      <c r="I39" s="102"/>
      <c r="J39" s="134"/>
    </row>
    <row r="40" spans="1:10" x14ac:dyDescent="0.25">
      <c r="A40" s="133"/>
      <c r="B40" s="102"/>
      <c r="C40" s="102"/>
      <c r="D40" s="102"/>
      <c r="E40" s="134"/>
      <c r="F40" s="102"/>
      <c r="G40" s="102"/>
      <c r="H40" s="102"/>
      <c r="I40" s="102"/>
      <c r="J40" s="134"/>
    </row>
    <row r="41" spans="1:10" x14ac:dyDescent="0.25">
      <c r="A41" s="133"/>
      <c r="B41" s="102"/>
      <c r="C41" s="102"/>
      <c r="D41" s="102"/>
      <c r="E41" s="134"/>
      <c r="F41" s="102"/>
      <c r="G41" s="102"/>
      <c r="H41" s="102"/>
      <c r="I41" s="102"/>
      <c r="J41" s="134"/>
    </row>
    <row r="42" spans="1:10" x14ac:dyDescent="0.25">
      <c r="A42" s="133"/>
      <c r="B42" s="102"/>
      <c r="C42" s="102"/>
      <c r="D42" s="102"/>
      <c r="E42" s="134"/>
      <c r="F42" s="102"/>
      <c r="G42" s="102"/>
      <c r="H42" s="102"/>
      <c r="I42" s="102"/>
      <c r="J42" s="134"/>
    </row>
    <row r="43" spans="1:10" x14ac:dyDescent="0.25">
      <c r="A43" s="133"/>
      <c r="B43" s="102"/>
      <c r="C43" s="102"/>
      <c r="D43" s="102"/>
      <c r="E43" s="134"/>
      <c r="F43" s="102"/>
      <c r="G43" s="102"/>
      <c r="H43" s="102"/>
      <c r="I43" s="102"/>
      <c r="J43" s="134"/>
    </row>
    <row r="44" spans="1:10" x14ac:dyDescent="0.25">
      <c r="A44" s="133"/>
      <c r="B44" s="102"/>
      <c r="C44" s="102"/>
      <c r="D44" s="102"/>
      <c r="E44" s="134"/>
      <c r="F44" s="102"/>
      <c r="G44" s="102"/>
      <c r="H44" s="102"/>
      <c r="I44" s="102"/>
      <c r="J44" s="134"/>
    </row>
    <row r="45" spans="1:10" x14ac:dyDescent="0.25">
      <c r="A45" s="133"/>
      <c r="B45" s="102"/>
      <c r="C45" s="102"/>
      <c r="D45" s="102"/>
      <c r="E45" s="134"/>
      <c r="F45" s="102"/>
      <c r="G45" s="102"/>
      <c r="H45" s="102"/>
      <c r="I45" s="102"/>
      <c r="J45" s="134"/>
    </row>
    <row r="46" spans="1:10" x14ac:dyDescent="0.25">
      <c r="A46" s="133"/>
      <c r="B46" s="102"/>
      <c r="C46" s="102"/>
      <c r="D46" s="102"/>
      <c r="E46" s="134"/>
      <c r="F46" s="102"/>
      <c r="G46" s="102"/>
      <c r="H46" s="102"/>
      <c r="I46" s="102"/>
      <c r="J46" s="134"/>
    </row>
    <row r="47" spans="1:10" x14ac:dyDescent="0.25">
      <c r="A47" s="261" t="s">
        <v>156</v>
      </c>
      <c r="B47" s="262"/>
      <c r="C47" s="262"/>
      <c r="D47" s="262"/>
      <c r="E47" s="263"/>
      <c r="F47" s="262" t="s">
        <v>156</v>
      </c>
      <c r="G47" s="262"/>
      <c r="H47" s="262"/>
      <c r="I47" s="262"/>
      <c r="J47" s="263"/>
    </row>
    <row r="48" spans="1:10" x14ac:dyDescent="0.25">
      <c r="A48" s="261"/>
      <c r="B48" s="262"/>
      <c r="C48" s="262"/>
      <c r="D48" s="262"/>
      <c r="E48" s="263"/>
      <c r="F48" s="262"/>
      <c r="G48" s="262"/>
      <c r="H48" s="262"/>
      <c r="I48" s="262"/>
      <c r="J48" s="263"/>
    </row>
    <row r="49" spans="1:10" x14ac:dyDescent="0.25">
      <c r="A49" s="264"/>
      <c r="B49" s="265"/>
      <c r="C49" s="265"/>
      <c r="D49" s="265"/>
      <c r="E49" s="266"/>
      <c r="F49" s="265"/>
      <c r="G49" s="265"/>
      <c r="H49" s="265"/>
      <c r="I49" s="265"/>
      <c r="J49" s="266"/>
    </row>
  </sheetData>
  <mergeCells count="7">
    <mergeCell ref="A47:E49"/>
    <mergeCell ref="F47:J49"/>
    <mergeCell ref="L3:Q6"/>
    <mergeCell ref="A14:E16"/>
    <mergeCell ref="F14:J16"/>
    <mergeCell ref="A31:E33"/>
    <mergeCell ref="F31:J33"/>
  </mergeCells>
  <printOptions verticalCentered="1"/>
  <pageMargins left="0.5" right="0.5" top="0.5" bottom="0.5" header="0.25" footer="0.25"/>
  <pageSetup scale="98" fitToHeight="0" orientation="portrait" r:id="rId1"/>
  <headerFooter>
    <oddHeader>&amp;C&amp;"-,Bold"&amp;12Organization Name Dashboard 12/31/20</oddHeader>
    <oddFooter>&amp;L&amp;9&amp;D &amp;T&amp;RPage 4 of 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5</vt:i4>
      </vt:variant>
    </vt:vector>
  </HeadingPairs>
  <TitlesOfParts>
    <vt:vector size="14" baseType="lpstr">
      <vt:lpstr>Intro</vt:lpstr>
      <vt:lpstr>Template Balance Sheet</vt:lpstr>
      <vt:lpstr>Template Income Statement</vt:lpstr>
      <vt:lpstr>Template Cash Flow Projections</vt:lpstr>
      <vt:lpstr>Financial Ratios</vt:lpstr>
      <vt:lpstr>Dashboard Pg1</vt:lpstr>
      <vt:lpstr>Dashboard Pg2</vt:lpstr>
      <vt:lpstr>Dashboard Pg3</vt:lpstr>
      <vt:lpstr>Dashboard Pg4</vt:lpstr>
      <vt:lpstr>'Dashboard Pg1'!Print_Area</vt:lpstr>
      <vt:lpstr>'Dashboard Pg2'!Print_Area</vt:lpstr>
      <vt:lpstr>'Dashboard Pg3'!Print_Area</vt:lpstr>
      <vt:lpstr>'Dashboard Pg4'!Print_Area</vt:lpstr>
      <vt:lpstr>'Template Cash Flow Projections'!Print_Area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Sarah Bennett</dc:creator>
  <cp:lastModifiedBy>Sarah Bennett</cp:lastModifiedBy>
  <cp:lastPrinted>2021-05-03T17:16:11Z</cp:lastPrinted>
  <dcterms:created xsi:type="dcterms:W3CDTF">2019-10-24T01:22:48Z</dcterms:created>
  <dcterms:modified xsi:type="dcterms:W3CDTF">2021-10-15T17:41:25Z</dcterms:modified>
</cp:coreProperties>
</file>